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ocgov-my.sharepoint.com/personal/rgleason_doc_gov/Documents/Desktop/Resources/Toolkit_Documents/"/>
    </mc:Choice>
  </mc:AlternateContent>
  <xr:revisionPtr revIDLastSave="211" documentId="8_{34975C4A-EB2B-4660-AA82-41B237FA2A2B}" xr6:coauthVersionLast="47" xr6:coauthVersionMax="47" xr10:uidLastSave="{B3CA4249-BD65-40C6-B187-70109C845C30}"/>
  <bookViews>
    <workbookView xWindow="28680" yWindow="-120" windowWidth="29040" windowHeight="15720" tabRatio="602" xr2:uid="{00000000-000D-0000-FFFF-FFFF00000000}"/>
  </bookViews>
  <sheets>
    <sheet name="ACTIVE" sheetId="3" r:id="rId1"/>
  </sheets>
  <definedNames>
    <definedName name="_xlnm.Print_Area" localSheetId="0">ACTIVE!$A$1:$AF$49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4" i="3" l="1"/>
  <c r="AC43" i="3"/>
  <c r="AC42" i="3"/>
  <c r="AC41" i="3"/>
  <c r="AC40" i="3"/>
  <c r="AC39" i="3"/>
  <c r="AC38" i="3"/>
  <c r="AC37" i="3"/>
  <c r="AC36" i="3"/>
  <c r="AC35" i="3"/>
  <c r="N130" i="3"/>
  <c r="M130" i="3"/>
  <c r="L130" i="3"/>
  <c r="N118" i="3"/>
  <c r="M118" i="3"/>
  <c r="L118" i="3"/>
  <c r="N106" i="3"/>
  <c r="M106" i="3"/>
  <c r="M107" i="3"/>
  <c r="M119" i="3"/>
  <c r="M131" i="3"/>
  <c r="L106" i="3"/>
  <c r="N94" i="3"/>
  <c r="M94" i="3"/>
  <c r="L94" i="3"/>
  <c r="L95" i="3"/>
  <c r="L107" i="3"/>
  <c r="L119" i="3"/>
  <c r="L131" i="3"/>
  <c r="N82" i="3"/>
  <c r="M82" i="3"/>
  <c r="L82" i="3"/>
  <c r="N70" i="3"/>
  <c r="N71" i="3"/>
  <c r="N83" i="3"/>
  <c r="N95" i="3"/>
  <c r="N107" i="3"/>
  <c r="M70" i="3"/>
  <c r="L70" i="3"/>
  <c r="N58" i="3"/>
  <c r="M58" i="3"/>
  <c r="M59" i="3"/>
  <c r="M71" i="3"/>
  <c r="M83" i="3"/>
  <c r="M95" i="3"/>
  <c r="L58" i="3"/>
  <c r="N46" i="3"/>
  <c r="M46" i="3"/>
  <c r="M47" i="3"/>
  <c r="L46" i="3"/>
  <c r="L47" i="3"/>
  <c r="L59" i="3"/>
  <c r="L71" i="3"/>
  <c r="L83" i="3"/>
  <c r="N34" i="3"/>
  <c r="M34" i="3"/>
  <c r="M35" i="3"/>
  <c r="L34" i="3"/>
  <c r="L35" i="3"/>
  <c r="N22" i="3"/>
  <c r="N23" i="3"/>
  <c r="N35" i="3"/>
  <c r="N47" i="3"/>
  <c r="N59" i="3"/>
  <c r="M22" i="3"/>
  <c r="M23" i="3"/>
  <c r="L22" i="3"/>
  <c r="L23" i="3"/>
  <c r="M3" i="3"/>
  <c r="M4" i="3" s="1"/>
  <c r="K3" i="3"/>
  <c r="K4" i="3" s="1"/>
  <c r="K5" i="3" s="1"/>
  <c r="L3" i="3" s="1"/>
  <c r="U3" i="3"/>
  <c r="U1" i="3"/>
  <c r="I5" i="3"/>
  <c r="J4" i="3" s="1"/>
  <c r="R16" i="3"/>
  <c r="R17" i="3"/>
  <c r="R18" i="3"/>
  <c r="R19" i="3"/>
  <c r="AD10" i="3"/>
  <c r="AC16" i="3"/>
  <c r="AC17" i="3"/>
  <c r="AC29" i="3"/>
  <c r="AC28" i="3"/>
  <c r="W41" i="3"/>
  <c r="R14" i="3"/>
  <c r="R15" i="3"/>
  <c r="R20" i="3"/>
  <c r="R21" i="3"/>
  <c r="G22" i="3"/>
  <c r="G23" i="3"/>
  <c r="G34" i="3"/>
  <c r="G46" i="3"/>
  <c r="S46" i="3"/>
  <c r="G58" i="3"/>
  <c r="G70" i="3"/>
  <c r="S70" i="3"/>
  <c r="G82" i="3"/>
  <c r="G94" i="3"/>
  <c r="G106" i="3"/>
  <c r="G118" i="3"/>
  <c r="S118" i="3"/>
  <c r="G130" i="3"/>
  <c r="H130" i="3"/>
  <c r="H118" i="3"/>
  <c r="H106" i="3"/>
  <c r="H94" i="3"/>
  <c r="H82" i="3"/>
  <c r="H70" i="3"/>
  <c r="H58" i="3"/>
  <c r="H46" i="3"/>
  <c r="H34" i="3"/>
  <c r="S34" i="3"/>
  <c r="H22" i="3"/>
  <c r="H23" i="3"/>
  <c r="H35" i="3"/>
  <c r="H47" i="3"/>
  <c r="H59" i="3"/>
  <c r="H71" i="3"/>
  <c r="H83" i="3"/>
  <c r="H95" i="3"/>
  <c r="I130" i="3"/>
  <c r="I118" i="3"/>
  <c r="I106" i="3"/>
  <c r="I94" i="3"/>
  <c r="I82" i="3"/>
  <c r="I70" i="3"/>
  <c r="I58" i="3"/>
  <c r="I46" i="3"/>
  <c r="I34" i="3"/>
  <c r="I22" i="3"/>
  <c r="I23" i="3" s="1"/>
  <c r="I35" i="3" s="1"/>
  <c r="I47" i="3" s="1"/>
  <c r="I59" i="3" s="1"/>
  <c r="I71" i="3" s="1"/>
  <c r="I83" i="3" s="1"/>
  <c r="I95" i="3" s="1"/>
  <c r="I107" i="3" s="1"/>
  <c r="I119" i="3" s="1"/>
  <c r="I131" i="3" s="1"/>
  <c r="V42" i="3" s="1"/>
  <c r="J130" i="3"/>
  <c r="J118" i="3"/>
  <c r="J106" i="3"/>
  <c r="J94" i="3"/>
  <c r="J82" i="3"/>
  <c r="J70" i="3"/>
  <c r="J58" i="3"/>
  <c r="J46" i="3"/>
  <c r="J34" i="3"/>
  <c r="J35" i="3"/>
  <c r="J47" i="3"/>
  <c r="J59" i="3"/>
  <c r="J71" i="3"/>
  <c r="J22" i="3"/>
  <c r="J23" i="3"/>
  <c r="K130" i="3"/>
  <c r="K118" i="3"/>
  <c r="K106" i="3"/>
  <c r="K94" i="3"/>
  <c r="K82" i="3"/>
  <c r="K70" i="3"/>
  <c r="K58" i="3"/>
  <c r="K46" i="3"/>
  <c r="K34" i="3"/>
  <c r="K22" i="3"/>
  <c r="K23" i="3"/>
  <c r="X41" i="3"/>
  <c r="V41" i="3"/>
  <c r="Q22" i="3"/>
  <c r="Q23" i="3"/>
  <c r="P22" i="3"/>
  <c r="P23" i="3"/>
  <c r="O22" i="3"/>
  <c r="O23" i="3" s="1"/>
  <c r="R43" i="3"/>
  <c r="R39" i="3"/>
  <c r="X35" i="3"/>
  <c r="W35" i="3"/>
  <c r="V35" i="3"/>
  <c r="V16" i="3"/>
  <c r="V17" i="3"/>
  <c r="Y16" i="3"/>
  <c r="W16" i="3"/>
  <c r="W17" i="3"/>
  <c r="W29" i="3"/>
  <c r="X16" i="3"/>
  <c r="X17" i="3"/>
  <c r="X29" i="3"/>
  <c r="X37" i="3"/>
  <c r="X39" i="3"/>
  <c r="X36" i="3"/>
  <c r="W37" i="3"/>
  <c r="W39" i="3"/>
  <c r="W36" i="3"/>
  <c r="V37" i="3"/>
  <c r="V36" i="3"/>
  <c r="V28" i="3"/>
  <c r="Y28" i="3"/>
  <c r="W28" i="3"/>
  <c r="X28" i="3"/>
  <c r="AA16" i="3"/>
  <c r="AD16" i="3"/>
  <c r="AA28" i="3"/>
  <c r="AD28" i="3"/>
  <c r="AB16" i="3"/>
  <c r="AB17" i="3"/>
  <c r="AB29" i="3"/>
  <c r="AB28" i="3"/>
  <c r="Y10" i="3"/>
  <c r="O130" i="3"/>
  <c r="O118" i="3"/>
  <c r="O106" i="3"/>
  <c r="O94" i="3"/>
  <c r="O82" i="3"/>
  <c r="O70" i="3"/>
  <c r="O58" i="3"/>
  <c r="O46" i="3"/>
  <c r="O34" i="3"/>
  <c r="P34" i="3"/>
  <c r="P35" i="3"/>
  <c r="R10" i="3"/>
  <c r="R11" i="3"/>
  <c r="R12" i="3"/>
  <c r="R122" i="3"/>
  <c r="R123" i="3"/>
  <c r="R124" i="3"/>
  <c r="R125" i="3"/>
  <c r="R126" i="3"/>
  <c r="R127" i="3"/>
  <c r="R128" i="3"/>
  <c r="R129" i="3"/>
  <c r="R110" i="3"/>
  <c r="R118" i="3"/>
  <c r="R111" i="3"/>
  <c r="R112" i="3"/>
  <c r="R113" i="3"/>
  <c r="R114" i="3"/>
  <c r="R115" i="3"/>
  <c r="R116" i="3"/>
  <c r="R117" i="3"/>
  <c r="R98" i="3"/>
  <c r="R106" i="3"/>
  <c r="R99" i="3"/>
  <c r="R100" i="3"/>
  <c r="R101" i="3"/>
  <c r="R102" i="3"/>
  <c r="R103" i="3"/>
  <c r="R104" i="3"/>
  <c r="R105" i="3"/>
  <c r="R86" i="3"/>
  <c r="R87" i="3"/>
  <c r="R88" i="3"/>
  <c r="R89" i="3"/>
  <c r="R90" i="3"/>
  <c r="R91" i="3"/>
  <c r="R92" i="3"/>
  <c r="R93" i="3"/>
  <c r="R94" i="3"/>
  <c r="R74" i="3"/>
  <c r="R75" i="3"/>
  <c r="R76" i="3"/>
  <c r="R77" i="3"/>
  <c r="R82" i="3"/>
  <c r="R78" i="3"/>
  <c r="R79" i="3"/>
  <c r="R80" i="3"/>
  <c r="R81" i="3"/>
  <c r="R62" i="3"/>
  <c r="R63" i="3"/>
  <c r="R64" i="3"/>
  <c r="R65" i="3"/>
  <c r="R66" i="3"/>
  <c r="R67" i="3"/>
  <c r="R68" i="3"/>
  <c r="R69" i="3"/>
  <c r="R70" i="3"/>
  <c r="R50" i="3"/>
  <c r="R51" i="3"/>
  <c r="R52" i="3"/>
  <c r="R53" i="3"/>
  <c r="R54" i="3"/>
  <c r="R55" i="3"/>
  <c r="R56" i="3"/>
  <c r="R58" i="3"/>
  <c r="R57" i="3"/>
  <c r="R38" i="3"/>
  <c r="R46" i="3"/>
  <c r="R40" i="3"/>
  <c r="R41" i="3"/>
  <c r="R42" i="3"/>
  <c r="R44" i="3"/>
  <c r="R45" i="3"/>
  <c r="R26" i="3"/>
  <c r="R34" i="3"/>
  <c r="R27" i="3"/>
  <c r="R28" i="3"/>
  <c r="R29" i="3"/>
  <c r="R30" i="3"/>
  <c r="R31" i="3"/>
  <c r="R32" i="3"/>
  <c r="R33" i="3"/>
  <c r="P130" i="3"/>
  <c r="P118" i="3"/>
  <c r="P106" i="3"/>
  <c r="P94" i="3"/>
  <c r="P82" i="3"/>
  <c r="P70" i="3"/>
  <c r="P58" i="3"/>
  <c r="P46" i="3"/>
  <c r="Q130" i="3"/>
  <c r="Q118" i="3"/>
  <c r="Q106" i="3"/>
  <c r="Q94" i="3"/>
  <c r="Q82" i="3"/>
  <c r="Q70" i="3"/>
  <c r="Q58" i="3"/>
  <c r="Q46" i="3"/>
  <c r="Q34" i="3"/>
  <c r="S58" i="3"/>
  <c r="S106" i="3"/>
  <c r="R130" i="3"/>
  <c r="S94" i="3"/>
  <c r="J131" i="3"/>
  <c r="G35" i="3"/>
  <c r="J83" i="3"/>
  <c r="J95" i="3"/>
  <c r="J107" i="3"/>
  <c r="J119" i="3"/>
  <c r="H107" i="3"/>
  <c r="P83" i="3"/>
  <c r="P95" i="3"/>
  <c r="P107" i="3"/>
  <c r="P119" i="3"/>
  <c r="P131" i="3"/>
  <c r="N119" i="3"/>
  <c r="N131" i="3"/>
  <c r="Q35" i="3"/>
  <c r="Q47" i="3"/>
  <c r="Q59" i="3"/>
  <c r="Q71" i="3"/>
  <c r="Q83" i="3"/>
  <c r="Q95" i="3"/>
  <c r="Q107" i="3"/>
  <c r="Q119" i="3"/>
  <c r="Q131" i="3"/>
  <c r="K35" i="3"/>
  <c r="H119" i="3"/>
  <c r="H131" i="3"/>
  <c r="Y17" i="3"/>
  <c r="V38" i="3"/>
  <c r="V39" i="3"/>
  <c r="V29" i="3"/>
  <c r="Y29" i="3"/>
  <c r="P47" i="3"/>
  <c r="P59" i="3"/>
  <c r="P71" i="3"/>
  <c r="K47" i="3"/>
  <c r="K59" i="3"/>
  <c r="K71" i="3"/>
  <c r="K83" i="3"/>
  <c r="K95" i="3"/>
  <c r="K107" i="3"/>
  <c r="K119" i="3"/>
  <c r="K131" i="3"/>
  <c r="AA17" i="3"/>
  <c r="S130" i="3"/>
  <c r="S82" i="3"/>
  <c r="G47" i="3"/>
  <c r="AD17" i="3"/>
  <c r="AA29" i="3"/>
  <c r="AD29" i="3"/>
  <c r="AA30" i="3"/>
  <c r="G59" i="3"/>
  <c r="G71" i="3"/>
  <c r="G83" i="3"/>
  <c r="G95" i="3"/>
  <c r="G107" i="3"/>
  <c r="G119" i="3"/>
  <c r="G131" i="3"/>
  <c r="R22" i="3" l="1"/>
  <c r="R23" i="3" s="1"/>
  <c r="R35" i="3" s="1"/>
  <c r="R47" i="3" s="1"/>
  <c r="R59" i="3" s="1"/>
  <c r="R71" i="3" s="1"/>
  <c r="R83" i="3" s="1"/>
  <c r="R95" i="3" s="1"/>
  <c r="R107" i="3" s="1"/>
  <c r="R119" i="3" s="1"/>
  <c r="R131" i="3" s="1"/>
  <c r="S23" i="3"/>
  <c r="O35" i="3"/>
  <c r="S22" i="3"/>
  <c r="J3" i="3"/>
  <c r="P84" i="3" s="1"/>
  <c r="R84" i="3" s="1"/>
  <c r="M5" i="3"/>
  <c r="N3" i="3" s="1"/>
  <c r="L4" i="3"/>
  <c r="L5" i="3" s="1"/>
  <c r="P25" i="3"/>
  <c r="R25" i="3" s="1"/>
  <c r="P120" i="3" l="1"/>
  <c r="R120" i="3" s="1"/>
  <c r="P109" i="3"/>
  <c r="R109" i="3" s="1"/>
  <c r="O47" i="3"/>
  <c r="S35" i="3"/>
  <c r="P121" i="3"/>
  <c r="R121" i="3" s="1"/>
  <c r="P108" i="3"/>
  <c r="R108" i="3" s="1"/>
  <c r="P49" i="3"/>
  <c r="R49" i="3" s="1"/>
  <c r="P133" i="3"/>
  <c r="R133" i="3" s="1"/>
  <c r="P37" i="3"/>
  <c r="R37" i="3" s="1"/>
  <c r="P132" i="3"/>
  <c r="R132" i="3" s="1"/>
  <c r="J5" i="3"/>
  <c r="P96" i="3"/>
  <c r="R96" i="3" s="1"/>
  <c r="P61" i="3"/>
  <c r="R61" i="3" s="1"/>
  <c r="P36" i="3"/>
  <c r="R36" i="3" s="1"/>
  <c r="P97" i="3"/>
  <c r="R97" i="3" s="1"/>
  <c r="P73" i="3"/>
  <c r="R73" i="3" s="1"/>
  <c r="P60" i="3"/>
  <c r="R60" i="3" s="1"/>
  <c r="P48" i="3"/>
  <c r="R48" i="3" s="1"/>
  <c r="P24" i="3"/>
  <c r="R24" i="3" s="1"/>
  <c r="AD35" i="3" s="1"/>
  <c r="AE35" i="3" s="1"/>
  <c r="P85" i="3"/>
  <c r="R85" i="3" s="1"/>
  <c r="P72" i="3"/>
  <c r="R72" i="3" s="1"/>
  <c r="N4" i="3"/>
  <c r="N5" i="3" s="1"/>
  <c r="S47" i="3" l="1"/>
  <c r="O59" i="3"/>
  <c r="AD36" i="3"/>
  <c r="AE36" i="3" s="1"/>
  <c r="AF35" i="3"/>
  <c r="O71" i="3" l="1"/>
  <c r="S59" i="3"/>
  <c r="AD37" i="3"/>
  <c r="AE37" i="3" s="1"/>
  <c r="AF36" i="3"/>
  <c r="S71" i="3" l="1"/>
  <c r="O83" i="3"/>
  <c r="AF37" i="3"/>
  <c r="AD38" i="3"/>
  <c r="AE38" i="3" s="1"/>
  <c r="S83" i="3" l="1"/>
  <c r="O95" i="3"/>
  <c r="AF38" i="3"/>
  <c r="AD39" i="3"/>
  <c r="AD40" i="3" s="1"/>
  <c r="AF39" i="3" l="1"/>
  <c r="AE39" i="3"/>
  <c r="S95" i="3"/>
  <c r="O107" i="3"/>
  <c r="AD41" i="3"/>
  <c r="AE40" i="3"/>
  <c r="AF40" i="3"/>
  <c r="S107" i="3" l="1"/>
  <c r="O119" i="3"/>
  <c r="AF41" i="3"/>
  <c r="AE41" i="3"/>
  <c r="AD42" i="3"/>
  <c r="S119" i="3" l="1"/>
  <c r="O131" i="3"/>
  <c r="S131" i="3" s="1"/>
  <c r="AE42" i="3"/>
  <c r="AD43" i="3"/>
  <c r="AF42" i="3"/>
  <c r="AE43" i="3" l="1"/>
  <c r="AF43" i="3"/>
  <c r="AD44" i="3"/>
  <c r="AE44" i="3" l="1"/>
  <c r="AF4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test1</author>
  </authors>
  <commentList>
    <comment ref="J5" authorId="0" shapeId="0" xr:uid="{00000000-0006-0000-0000-000001000000}">
      <text>
        <r>
          <rPr>
            <b/>
            <sz val="8"/>
            <color indexed="81"/>
            <rFont val="Tahoma"/>
          </rPr>
          <t>test1:</t>
        </r>
        <r>
          <rPr>
            <sz val="8"/>
            <color indexed="81"/>
            <rFont val="Tahoma"/>
          </rPr>
          <t xml:space="preserve">
</t>
        </r>
      </text>
    </comment>
    <comment ref="L5" authorId="0" shapeId="0" xr:uid="{00000000-0006-0000-0000-000002000000}">
      <text>
        <r>
          <rPr>
            <b/>
            <sz val="8"/>
            <color indexed="81"/>
            <rFont val="Tahoma"/>
          </rPr>
          <t>test1:</t>
        </r>
        <r>
          <rPr>
            <sz val="8"/>
            <color indexed="81"/>
            <rFont val="Tahoma"/>
          </rPr>
          <t xml:space="preserve">
</t>
        </r>
      </text>
    </comment>
    <comment ref="N5" authorId="0" shapeId="0" xr:uid="{00000000-0006-0000-0000-000003000000}">
      <text>
        <r>
          <rPr>
            <b/>
            <sz val="8"/>
            <color indexed="81"/>
            <rFont val="Tahoma"/>
          </rPr>
          <t>test1: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<sst xmlns="http://schemas.openxmlformats.org/spreadsheetml/2006/main" count="234" uniqueCount="94">
  <si>
    <t xml:space="preserve"> </t>
  </si>
  <si>
    <t xml:space="preserve">      EDA FUNDING:</t>
  </si>
  <si>
    <t xml:space="preserve">  CURRENT PERIOD</t>
  </si>
  <si>
    <t xml:space="preserve">  TOTAL FUNDING:</t>
  </si>
  <si>
    <t>&gt;&gt;&gt;&gt;&gt;&gt;&gt;</t>
  </si>
  <si>
    <t>AMOUNT</t>
  </si>
  <si>
    <t>CALCULATIONS FOR EDA PAYMENT #1</t>
  </si>
  <si>
    <t>CALCULATIONS FOR EDA PAYMENT #2</t>
  </si>
  <si>
    <t>CALCULATIONS FOR EDA PAYMENT #3</t>
  </si>
  <si>
    <t>CALCULATIONS FOR EDA PAYMENT #4</t>
  </si>
  <si>
    <t>CHANGE ORDER #1</t>
  </si>
  <si>
    <t>CHANGE ORDER #2</t>
  </si>
  <si>
    <t>CHANGE ORDER #3</t>
  </si>
  <si>
    <t>CONSTRUCTION BUDGET</t>
  </si>
  <si>
    <t>CONTINGENCY</t>
  </si>
  <si>
    <t xml:space="preserve">EDA SHARE @ </t>
  </si>
  <si>
    <t>NON CONSTRUCTION BUDGET</t>
  </si>
  <si>
    <t>ORIGINAL CONTRACT AMOUNT</t>
  </si>
  <si>
    <t>OWNER FUNDING:</t>
  </si>
  <si>
    <t>PAYMENT #1</t>
  </si>
  <si>
    <t>PAYMENT #2</t>
  </si>
  <si>
    <t>PAYMENT #3</t>
  </si>
  <si>
    <t>PAYMENT #4</t>
  </si>
  <si>
    <t>PAYMENT #5</t>
  </si>
  <si>
    <t>PAYMENTS TO DATE</t>
  </si>
  <si>
    <t>TOTAL</t>
  </si>
  <si>
    <t>TOTAL ADJUSTED CONTRACTS</t>
  </si>
  <si>
    <t>TOTAL CHANGE ORDERS</t>
  </si>
  <si>
    <t xml:space="preserve">TOTAL ADJUSTED CONTRACTS </t>
  </si>
  <si>
    <t>DISB</t>
  </si>
  <si>
    <t>CUMULATIVE</t>
  </si>
  <si>
    <t>CALCULATIONS FOR EDA PAYMENT #5</t>
  </si>
  <si>
    <t>CALCULATIONS FOR EDA PAYMENT #6</t>
  </si>
  <si>
    <t>CURRENT</t>
  </si>
  <si>
    <t>CALCULATIONS FOR EDA PAYMENT #7</t>
  </si>
  <si>
    <t>CALCULATIONS FOR EDA PAYMENT #8</t>
  </si>
  <si>
    <t>CALCULATIONS FOR EDA PAYMENT #9</t>
  </si>
  <si>
    <t>CALCULATIONS FOR EDA PAYMENT #10</t>
  </si>
  <si>
    <t>BALANCE TO DATE</t>
  </si>
  <si>
    <t>CHANGE ORDER #4</t>
  </si>
  <si>
    <t>CHANGE ORDER #5</t>
  </si>
  <si>
    <t>CUMULATIVE TOTALS</t>
  </si>
  <si>
    <t>CHECK</t>
  </si>
  <si>
    <t>TOTALS</t>
  </si>
  <si>
    <t>REVISED EDA BUDGET ============&gt;</t>
  </si>
  <si>
    <t>APPROVED EDA BUDGET============&gt;</t>
  </si>
  <si>
    <t>(After Bid Award)</t>
  </si>
  <si>
    <t>DATE</t>
  </si>
  <si>
    <t>BIDS</t>
  </si>
  <si>
    <t xml:space="preserve">AFTER  </t>
  </si>
  <si>
    <t>CUMUL.</t>
  </si>
  <si>
    <t>EDA BAL.</t>
  </si>
  <si>
    <t>(At Closeout)</t>
  </si>
  <si>
    <t>(At Grant Award)</t>
  </si>
  <si>
    <t>PAYMENT #6</t>
  </si>
  <si>
    <t>PAYMENT #7</t>
  </si>
  <si>
    <t>PAYMENT #8</t>
  </si>
  <si>
    <t>PAYMENT #9</t>
  </si>
  <si>
    <t>PAYMENT #10</t>
  </si>
  <si>
    <t>CLOSEOUT</t>
  </si>
  <si>
    <t>AT PROJECT</t>
  </si>
  <si>
    <t>CONTRACT VENDOR/TYPE</t>
  </si>
  <si>
    <t>TOTAL CONSTRUCTION (INCL EQUIP)</t>
  </si>
  <si>
    <t>NON-CONSTRUCTION CONTRACTS</t>
  </si>
  <si>
    <t>CONSTRUCTION CONTRACTS</t>
  </si>
  <si>
    <t>CONSTRXN UNDERRUN(+)/OVERRUN(-)</t>
  </si>
  <si>
    <t>CUMULATIVE ACTUALS</t>
  </si>
  <si>
    <t>PROJECT SCOPE/DESCRIPTION:</t>
  </si>
  <si>
    <t xml:space="preserve">    &lt;====== LIST INVOICES / VENDORS =======&gt;</t>
  </si>
  <si>
    <t>AT GRANT</t>
  </si>
  <si>
    <t>AWARD</t>
  </si>
  <si>
    <t>EDA PAYMENTS:</t>
  </si>
  <si>
    <t xml:space="preserve">CURRENT PERIOD  </t>
  </si>
  <si>
    <t xml:space="preserve">CUMULATIVE TOTALS  </t>
  </si>
  <si>
    <t>EDA  Project Number: XX-XX-XXXXX    Name of Recipient(s): xxx</t>
  </si>
  <si>
    <t>Total</t>
  </si>
  <si>
    <t>Admin Fees</t>
  </si>
  <si>
    <t>Land and ROW</t>
  </si>
  <si>
    <t>Engineer / Architect Fees</t>
  </si>
  <si>
    <t>Other AE Fees</t>
  </si>
  <si>
    <t>Inspection Costs</t>
  </si>
  <si>
    <t>Land Development / Site Work</t>
  </si>
  <si>
    <t>x</t>
  </si>
  <si>
    <t>Demo &amp; Removal</t>
  </si>
  <si>
    <t>Construction Costs</t>
  </si>
  <si>
    <t>Equipment Costs</t>
  </si>
  <si>
    <t>Contingency</t>
  </si>
  <si>
    <t>Reimbursement 01</t>
  </si>
  <si>
    <t>Reimbursement 02</t>
  </si>
  <si>
    <t>Reimbursement 03</t>
  </si>
  <si>
    <t>Reimbursement 05</t>
  </si>
  <si>
    <t>Reimbursement 04</t>
  </si>
  <si>
    <t>Reimbursement 06</t>
  </si>
  <si>
    <t>Reimbursement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</si>
</sst>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164" formatCode="&quot;$&quot;#,##0.00"/>
    <numFmt numFmtId="165" formatCode="0.0%"/>
    <numFmt numFmtId="166" formatCode="mm/dd/yy;@"/>
  </numFmts>
  <fonts count="22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</font>
    <font>
      <b/>
      <i/>
      <u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</font>
    <font>
      <b/>
      <sz val="10"/>
      <color indexed="12"/>
      <name val="Arial"/>
    </font>
    <font>
      <sz val="10"/>
      <color indexed="12"/>
      <name val="Arial"/>
    </font>
    <font>
      <i/>
      <sz val="10"/>
      <color rgb="FFFF0000"/>
      <name val="Arial"/>
      <family val="2"/>
    </font>
    <font>
      <i/>
      <sz val="10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31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3" fontId="8" fillId="0" borderId="0"/>
    <xf numFmtId="5" fontId="8" fillId="0" borderId="0"/>
    <xf numFmtId="14" fontId="8" fillId="0" borderId="0"/>
    <xf numFmtId="2" fontId="8" fillId="0" borderId="0"/>
    <xf numFmtId="0" fontId="1" fillId="0" borderId="0"/>
    <xf numFmtId="0" fontId="2" fillId="0" borderId="0"/>
    <xf numFmtId="0" fontId="8" fillId="0" borderId="1"/>
  </cellStyleXfs>
  <cellXfs count="682">
    <xf numFmtId="0" fontId="0" fillId="0" borderId="0" xfId="0"/>
    <xf numFmtId="7" fontId="0" fillId="2" borderId="2" xfId="0" applyNumberForma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8" xfId="1" applyNumberFormat="1" applyFont="1" applyFill="1" applyBorder="1" applyAlignment="1">
      <alignment horizontal="center"/>
    </xf>
    <xf numFmtId="164" fontId="3" fillId="4" borderId="9" xfId="1" applyNumberFormat="1" applyFont="1" applyFill="1" applyBorder="1" applyAlignment="1">
      <alignment horizontal="center"/>
    </xf>
    <xf numFmtId="164" fontId="3" fillId="4" borderId="10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164" fontId="3" fillId="5" borderId="9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164" fontId="3" fillId="5" borderId="7" xfId="1" applyNumberFormat="1" applyFont="1" applyFill="1" applyBorder="1" applyAlignment="1">
      <alignment horizontal="center"/>
    </xf>
    <xf numFmtId="164" fontId="3" fillId="5" borderId="8" xfId="1" applyNumberFormat="1" applyFont="1" applyFill="1" applyBorder="1" applyAlignment="1">
      <alignment horizontal="center"/>
    </xf>
    <xf numFmtId="164" fontId="3" fillId="7" borderId="9" xfId="1" applyNumberFormat="1" applyFont="1" applyFill="1" applyBorder="1" applyAlignment="1">
      <alignment horizontal="center"/>
    </xf>
    <xf numFmtId="164" fontId="3" fillId="7" borderId="4" xfId="1" applyNumberFormat="1" applyFont="1" applyFill="1" applyBorder="1" applyAlignment="1">
      <alignment horizontal="center"/>
    </xf>
    <xf numFmtId="164" fontId="3" fillId="7" borderId="10" xfId="1" applyNumberFormat="1" applyFont="1" applyFill="1" applyBorder="1" applyAlignment="1">
      <alignment horizontal="center"/>
    </xf>
    <xf numFmtId="164" fontId="3" fillId="7" borderId="7" xfId="1" applyNumberFormat="1" applyFont="1" applyFill="1" applyBorder="1" applyAlignment="1">
      <alignment horizontal="center"/>
    </xf>
    <xf numFmtId="164" fontId="3" fillId="7" borderId="8" xfId="1" applyNumberFormat="1" applyFont="1" applyFill="1" applyBorder="1" applyAlignment="1">
      <alignment horizontal="center"/>
    </xf>
    <xf numFmtId="164" fontId="3" fillId="9" borderId="9" xfId="1" applyNumberFormat="1" applyFont="1" applyFill="1" applyBorder="1" applyAlignment="1">
      <alignment horizontal="center"/>
    </xf>
    <xf numFmtId="164" fontId="3" fillId="9" borderId="4" xfId="1" applyNumberFormat="1" applyFont="1" applyFill="1" applyBorder="1" applyAlignment="1">
      <alignment horizontal="center"/>
    </xf>
    <xf numFmtId="164" fontId="3" fillId="9" borderId="10" xfId="1" applyNumberFormat="1" applyFont="1" applyFill="1" applyBorder="1" applyAlignment="1">
      <alignment horizontal="center"/>
    </xf>
    <xf numFmtId="164" fontId="3" fillId="9" borderId="7" xfId="1" applyNumberFormat="1" applyFont="1" applyFill="1" applyBorder="1" applyAlignment="1">
      <alignment horizontal="center"/>
    </xf>
    <xf numFmtId="164" fontId="3" fillId="9" borderId="8" xfId="1" applyNumberFormat="1" applyFont="1" applyFill="1" applyBorder="1" applyAlignment="1">
      <alignment horizontal="center"/>
    </xf>
    <xf numFmtId="164" fontId="3" fillId="11" borderId="9" xfId="1" applyNumberFormat="1" applyFont="1" applyFill="1" applyBorder="1" applyAlignment="1">
      <alignment horizontal="center"/>
    </xf>
    <xf numFmtId="164" fontId="3" fillId="11" borderId="4" xfId="1" applyNumberFormat="1" applyFont="1" applyFill="1" applyBorder="1" applyAlignment="1">
      <alignment horizontal="center"/>
    </xf>
    <xf numFmtId="164" fontId="3" fillId="11" borderId="10" xfId="1" applyNumberFormat="1" applyFont="1" applyFill="1" applyBorder="1" applyAlignment="1">
      <alignment horizontal="center"/>
    </xf>
    <xf numFmtId="164" fontId="3" fillId="11" borderId="7" xfId="1" applyNumberFormat="1" applyFont="1" applyFill="1" applyBorder="1" applyAlignment="1">
      <alignment horizontal="center"/>
    </xf>
    <xf numFmtId="164" fontId="3" fillId="11" borderId="8" xfId="1" applyNumberFormat="1" applyFont="1" applyFill="1" applyBorder="1" applyAlignment="1">
      <alignment horizontal="center"/>
    </xf>
    <xf numFmtId="164" fontId="3" fillId="7" borderId="6" xfId="1" applyNumberFormat="1" applyFont="1" applyFill="1" applyBorder="1" applyAlignment="1">
      <alignment horizontal="center"/>
    </xf>
    <xf numFmtId="164" fontId="3" fillId="9" borderId="6" xfId="1" applyNumberFormat="1" applyFont="1" applyFill="1" applyBorder="1" applyAlignment="1">
      <alignment horizontal="center"/>
    </xf>
    <xf numFmtId="164" fontId="3" fillId="11" borderId="6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164" fontId="3" fillId="4" borderId="6" xfId="1" applyNumberFormat="1" applyFont="1" applyFill="1" applyBorder="1" applyAlignment="1">
      <alignment horizontal="center"/>
    </xf>
    <xf numFmtId="164" fontId="3" fillId="5" borderId="4" xfId="1" applyNumberFormat="1" applyFont="1" applyFill="1" applyBorder="1" applyAlignment="1">
      <alignment horizontal="center"/>
    </xf>
    <xf numFmtId="164" fontId="3" fillId="5" borderId="6" xfId="1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7" fontId="3" fillId="2" borderId="18" xfId="0" applyNumberFormat="1" applyFont="1" applyFill="1" applyBorder="1" applyAlignment="1">
      <alignment horizontal="center"/>
    </xf>
    <xf numFmtId="7" fontId="3" fillId="2" borderId="19" xfId="0" applyNumberFormat="1" applyFont="1" applyFill="1" applyBorder="1" applyAlignment="1">
      <alignment horizontal="center"/>
    </xf>
    <xf numFmtId="0" fontId="7" fillId="0" borderId="0" xfId="0" applyFont="1"/>
    <xf numFmtId="164" fontId="3" fillId="3" borderId="10" xfId="1" applyNumberFormat="1" applyFont="1" applyFill="1" applyBorder="1" applyAlignment="1">
      <alignment horizontal="center"/>
    </xf>
    <xf numFmtId="164" fontId="3" fillId="13" borderId="9" xfId="1" applyNumberFormat="1" applyFont="1" applyFill="1" applyBorder="1" applyAlignment="1">
      <alignment horizontal="center"/>
    </xf>
    <xf numFmtId="164" fontId="3" fillId="13" borderId="4" xfId="1" applyNumberFormat="1" applyFont="1" applyFill="1" applyBorder="1" applyAlignment="1">
      <alignment horizontal="center"/>
    </xf>
    <xf numFmtId="164" fontId="3" fillId="13" borderId="10" xfId="1" applyNumberFormat="1" applyFont="1" applyFill="1" applyBorder="1" applyAlignment="1">
      <alignment horizontal="center"/>
    </xf>
    <xf numFmtId="164" fontId="3" fillId="13" borderId="6" xfId="1" applyNumberFormat="1" applyFont="1" applyFill="1" applyBorder="1" applyAlignment="1">
      <alignment horizontal="center"/>
    </xf>
    <xf numFmtId="164" fontId="3" fillId="13" borderId="7" xfId="1" applyNumberFormat="1" applyFont="1" applyFill="1" applyBorder="1" applyAlignment="1">
      <alignment horizontal="center"/>
    </xf>
    <xf numFmtId="164" fontId="3" fillId="13" borderId="8" xfId="1" applyNumberFormat="1" applyFont="1" applyFill="1" applyBorder="1" applyAlignment="1">
      <alignment horizontal="center"/>
    </xf>
    <xf numFmtId="0" fontId="0" fillId="15" borderId="5" xfId="0" applyFill="1" applyBorder="1" applyAlignment="1">
      <alignment horizontal="left"/>
    </xf>
    <xf numFmtId="0" fontId="0" fillId="16" borderId="0" xfId="0" applyFill="1"/>
    <xf numFmtId="0" fontId="3" fillId="15" borderId="1" xfId="1" applyNumberFormat="1" applyFont="1" applyFill="1" applyBorder="1" applyAlignment="1">
      <alignment horizontal="left"/>
    </xf>
    <xf numFmtId="164" fontId="3" fillId="15" borderId="9" xfId="1" applyNumberFormat="1" applyFont="1" applyFill="1" applyBorder="1" applyAlignment="1">
      <alignment horizontal="center"/>
    </xf>
    <xf numFmtId="164" fontId="3" fillId="15" borderId="4" xfId="1" applyNumberFormat="1" applyFont="1" applyFill="1" applyBorder="1" applyAlignment="1">
      <alignment horizontal="center"/>
    </xf>
    <xf numFmtId="0" fontId="3" fillId="15" borderId="5" xfId="1" applyNumberFormat="1" applyFont="1" applyFill="1" applyBorder="1" applyAlignment="1">
      <alignment horizontal="left"/>
    </xf>
    <xf numFmtId="0" fontId="3" fillId="15" borderId="0" xfId="1" applyNumberFormat="1" applyFont="1" applyFill="1" applyAlignment="1">
      <alignment horizontal="left"/>
    </xf>
    <xf numFmtId="164" fontId="3" fillId="15" borderId="10" xfId="1" applyNumberFormat="1" applyFont="1" applyFill="1" applyBorder="1" applyAlignment="1">
      <alignment horizontal="center"/>
    </xf>
    <xf numFmtId="164" fontId="3" fillId="15" borderId="6" xfId="1" applyNumberFormat="1" applyFont="1" applyFill="1" applyBorder="1" applyAlignment="1">
      <alignment horizontal="center"/>
    </xf>
    <xf numFmtId="164" fontId="3" fillId="15" borderId="7" xfId="1" applyNumberFormat="1" applyFont="1" applyFill="1" applyBorder="1" applyAlignment="1">
      <alignment horizontal="center"/>
    </xf>
    <xf numFmtId="164" fontId="3" fillId="15" borderId="8" xfId="1" applyNumberFormat="1" applyFont="1" applyFill="1" applyBorder="1" applyAlignment="1">
      <alignment horizontal="center"/>
    </xf>
    <xf numFmtId="0" fontId="8" fillId="15" borderId="20" xfId="1" applyNumberFormat="1" applyFill="1" applyBorder="1" applyAlignment="1">
      <alignment horizontal="left"/>
    </xf>
    <xf numFmtId="0" fontId="8" fillId="15" borderId="21" xfId="1" applyNumberForma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8" borderId="0" xfId="0" applyFill="1"/>
    <xf numFmtId="0" fontId="3" fillId="17" borderId="3" xfId="1" applyNumberFormat="1" applyFont="1" applyFill="1" applyBorder="1" applyAlignment="1">
      <alignment horizontal="left"/>
    </xf>
    <xf numFmtId="0" fontId="3" fillId="17" borderId="1" xfId="1" applyNumberFormat="1" applyFont="1" applyFill="1" applyBorder="1" applyAlignment="1">
      <alignment horizontal="left"/>
    </xf>
    <xf numFmtId="164" fontId="3" fillId="17" borderId="9" xfId="1" applyNumberFormat="1" applyFont="1" applyFill="1" applyBorder="1" applyAlignment="1">
      <alignment horizontal="center"/>
    </xf>
    <xf numFmtId="164" fontId="3" fillId="17" borderId="4" xfId="1" applyNumberFormat="1" applyFont="1" applyFill="1" applyBorder="1" applyAlignment="1">
      <alignment horizontal="center"/>
    </xf>
    <xf numFmtId="0" fontId="3" fillId="17" borderId="5" xfId="1" applyNumberFormat="1" applyFont="1" applyFill="1" applyBorder="1" applyAlignment="1">
      <alignment horizontal="left"/>
    </xf>
    <xf numFmtId="0" fontId="3" fillId="17" borderId="0" xfId="1" applyNumberFormat="1" applyFont="1" applyFill="1" applyAlignment="1">
      <alignment horizontal="left"/>
    </xf>
    <xf numFmtId="164" fontId="3" fillId="17" borderId="10" xfId="1" applyNumberFormat="1" applyFont="1" applyFill="1" applyBorder="1" applyAlignment="1">
      <alignment horizontal="center"/>
    </xf>
    <xf numFmtId="164" fontId="3" fillId="17" borderId="6" xfId="1" applyNumberFormat="1" applyFont="1" applyFill="1" applyBorder="1" applyAlignment="1">
      <alignment horizontal="center"/>
    </xf>
    <xf numFmtId="164" fontId="3" fillId="17" borderId="7" xfId="1" applyNumberFormat="1" applyFont="1" applyFill="1" applyBorder="1" applyAlignment="1">
      <alignment horizontal="center"/>
    </xf>
    <xf numFmtId="164" fontId="3" fillId="17" borderId="8" xfId="1" applyNumberFormat="1" applyFont="1" applyFill="1" applyBorder="1" applyAlignment="1">
      <alignment horizontal="center"/>
    </xf>
    <xf numFmtId="0" fontId="8" fillId="17" borderId="20" xfId="1" applyNumberFormat="1" applyFill="1" applyBorder="1" applyAlignment="1">
      <alignment horizontal="left"/>
    </xf>
    <xf numFmtId="0" fontId="8" fillId="17" borderId="21" xfId="1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19" borderId="0" xfId="0" applyFill="1"/>
    <xf numFmtId="0" fontId="3" fillId="2" borderId="3" xfId="1" applyNumberFormat="1" applyFont="1" applyFill="1" applyBorder="1" applyAlignment="1">
      <alignment horizontal="left"/>
    </xf>
    <xf numFmtId="0" fontId="3" fillId="2" borderId="1" xfId="1" applyNumberFormat="1" applyFont="1" applyFill="1" applyBorder="1" applyAlignment="1">
      <alignment horizontal="left"/>
    </xf>
    <xf numFmtId="164" fontId="3" fillId="2" borderId="9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0" fontId="3" fillId="2" borderId="5" xfId="1" applyNumberFormat="1" applyFont="1" applyFill="1" applyBorder="1" applyAlignment="1">
      <alignment horizontal="left"/>
    </xf>
    <xf numFmtId="0" fontId="3" fillId="2" borderId="0" xfId="1" applyNumberFormat="1" applyFont="1" applyFill="1" applyAlignment="1">
      <alignment horizontal="left"/>
    </xf>
    <xf numFmtId="164" fontId="3" fillId="2" borderId="10" xfId="1" applyNumberFormat="1" applyFont="1" applyFill="1" applyBorder="1" applyAlignment="1">
      <alignment horizontal="center"/>
    </xf>
    <xf numFmtId="164" fontId="3" fillId="2" borderId="6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0" fontId="8" fillId="2" borderId="20" xfId="1" applyNumberFormat="1" applyFill="1" applyBorder="1" applyAlignment="1">
      <alignment horizontal="left"/>
    </xf>
    <xf numFmtId="0" fontId="8" fillId="2" borderId="21" xfId="1" applyNumberFormat="1" applyFill="1" applyBorder="1" applyAlignment="1">
      <alignment horizontal="left"/>
    </xf>
    <xf numFmtId="0" fontId="3" fillId="15" borderId="3" xfId="1" applyNumberFormat="1" applyFont="1" applyFill="1" applyBorder="1" applyAlignment="1">
      <alignment horizontal="left"/>
    </xf>
    <xf numFmtId="7" fontId="3" fillId="2" borderId="11" xfId="0" applyNumberFormat="1" applyFont="1" applyFill="1" applyBorder="1" applyAlignment="1">
      <alignment horizontal="center"/>
    </xf>
    <xf numFmtId="7" fontId="0" fillId="2" borderId="2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30" xfId="0" applyFill="1" applyBorder="1" applyAlignment="1">
      <alignment horizontal="center"/>
    </xf>
    <xf numFmtId="7" fontId="3" fillId="2" borderId="31" xfId="0" applyNumberFormat="1" applyFont="1" applyFill="1" applyBorder="1" applyAlignment="1">
      <alignment horizontal="center"/>
    </xf>
    <xf numFmtId="7" fontId="3" fillId="2" borderId="32" xfId="0" applyNumberFormat="1" applyFont="1" applyFill="1" applyBorder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164" fontId="3" fillId="7" borderId="0" xfId="1" applyNumberFormat="1" applyFont="1" applyFill="1" applyAlignment="1">
      <alignment horizontal="center"/>
    </xf>
    <xf numFmtId="164" fontId="3" fillId="9" borderId="0" xfId="1" applyNumberFormat="1" applyFont="1" applyFill="1" applyAlignment="1">
      <alignment horizontal="center"/>
    </xf>
    <xf numFmtId="164" fontId="3" fillId="11" borderId="0" xfId="1" applyNumberFormat="1" applyFont="1" applyFill="1" applyAlignment="1">
      <alignment horizontal="center"/>
    </xf>
    <xf numFmtId="164" fontId="3" fillId="13" borderId="0" xfId="1" applyNumberFormat="1" applyFont="1" applyFill="1" applyAlignment="1">
      <alignment horizontal="center"/>
    </xf>
    <xf numFmtId="164" fontId="3" fillId="15" borderId="0" xfId="1" applyNumberFormat="1" applyFont="1" applyFill="1" applyAlignment="1">
      <alignment horizontal="center"/>
    </xf>
    <xf numFmtId="164" fontId="3" fillId="17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3" fillId="5" borderId="0" xfId="1" applyNumberFormat="1" applyFont="1" applyFill="1" applyAlignment="1">
      <alignment horizontal="center"/>
    </xf>
    <xf numFmtId="7" fontId="3" fillId="2" borderId="13" xfId="0" applyNumberFormat="1" applyFont="1" applyFill="1" applyBorder="1" applyAlignment="1">
      <alignment horizontal="center"/>
    </xf>
    <xf numFmtId="7" fontId="3" fillId="2" borderId="33" xfId="0" applyNumberFormat="1" applyFont="1" applyFill="1" applyBorder="1" applyAlignment="1">
      <alignment horizontal="center"/>
    </xf>
    <xf numFmtId="7" fontId="0" fillId="2" borderId="13" xfId="0" applyNumberFormat="1" applyFill="1" applyBorder="1" applyAlignment="1">
      <alignment horizontal="left"/>
    </xf>
    <xf numFmtId="7" fontId="3" fillId="2" borderId="14" xfId="0" applyNumberFormat="1" applyFont="1" applyFill="1" applyBorder="1" applyAlignment="1">
      <alignment horizontal="center"/>
    </xf>
    <xf numFmtId="7" fontId="3" fillId="2" borderId="30" xfId="0" applyNumberFormat="1" applyFont="1" applyFill="1" applyBorder="1" applyAlignment="1">
      <alignment horizontal="center"/>
    </xf>
    <xf numFmtId="0" fontId="0" fillId="0" borderId="34" xfId="0" applyBorder="1"/>
    <xf numFmtId="0" fontId="0" fillId="0" borderId="13" xfId="0" applyBorder="1"/>
    <xf numFmtId="164" fontId="3" fillId="0" borderId="0" xfId="1" applyNumberFormat="1" applyFont="1" applyAlignment="1">
      <alignment horizontal="center"/>
    </xf>
    <xf numFmtId="5" fontId="3" fillId="2" borderId="35" xfId="0" applyNumberFormat="1" applyFont="1" applyFill="1" applyBorder="1" applyAlignment="1">
      <alignment horizontal="center"/>
    </xf>
    <xf numFmtId="5" fontId="3" fillId="2" borderId="16" xfId="0" applyNumberFormat="1" applyFont="1" applyFill="1" applyBorder="1" applyAlignment="1">
      <alignment horizontal="center"/>
    </xf>
    <xf numFmtId="5" fontId="3" fillId="2" borderId="36" xfId="0" applyNumberFormat="1" applyFont="1" applyFill="1" applyBorder="1" applyAlignment="1">
      <alignment horizontal="center"/>
    </xf>
    <xf numFmtId="164" fontId="3" fillId="3" borderId="37" xfId="1" applyNumberFormat="1" applyFont="1" applyFill="1" applyBorder="1" applyAlignment="1">
      <alignment horizontal="center"/>
    </xf>
    <xf numFmtId="164" fontId="3" fillId="3" borderId="38" xfId="1" applyNumberFormat="1" applyFont="1" applyFill="1" applyBorder="1" applyAlignment="1">
      <alignment horizontal="center"/>
    </xf>
    <xf numFmtId="164" fontId="3" fillId="4" borderId="39" xfId="1" applyNumberFormat="1" applyFont="1" applyFill="1" applyBorder="1" applyAlignment="1">
      <alignment horizontal="center"/>
    </xf>
    <xf numFmtId="164" fontId="3" fillId="4" borderId="37" xfId="1" applyNumberFormat="1" applyFont="1" applyFill="1" applyBorder="1" applyAlignment="1">
      <alignment horizontal="center"/>
    </xf>
    <xf numFmtId="164" fontId="3" fillId="4" borderId="38" xfId="1" applyNumberFormat="1" applyFont="1" applyFill="1" applyBorder="1" applyAlignment="1">
      <alignment horizontal="center"/>
    </xf>
    <xf numFmtId="164" fontId="3" fillId="5" borderId="39" xfId="1" applyNumberFormat="1" applyFont="1" applyFill="1" applyBorder="1" applyAlignment="1">
      <alignment horizontal="center"/>
    </xf>
    <xf numFmtId="164" fontId="3" fillId="5" borderId="37" xfId="1" applyNumberFormat="1" applyFont="1" applyFill="1" applyBorder="1" applyAlignment="1">
      <alignment horizontal="center"/>
    </xf>
    <xf numFmtId="164" fontId="3" fillId="5" borderId="38" xfId="1" applyNumberFormat="1" applyFont="1" applyFill="1" applyBorder="1" applyAlignment="1">
      <alignment horizontal="center"/>
    </xf>
    <xf numFmtId="164" fontId="3" fillId="7" borderId="39" xfId="1" applyNumberFormat="1" applyFont="1" applyFill="1" applyBorder="1" applyAlignment="1">
      <alignment horizontal="center"/>
    </xf>
    <xf numFmtId="164" fontId="3" fillId="7" borderId="37" xfId="1" applyNumberFormat="1" applyFont="1" applyFill="1" applyBorder="1" applyAlignment="1">
      <alignment horizontal="center"/>
    </xf>
    <xf numFmtId="164" fontId="3" fillId="7" borderId="38" xfId="1" applyNumberFormat="1" applyFont="1" applyFill="1" applyBorder="1" applyAlignment="1">
      <alignment horizontal="center"/>
    </xf>
    <xf numFmtId="164" fontId="3" fillId="9" borderId="39" xfId="1" applyNumberFormat="1" applyFont="1" applyFill="1" applyBorder="1" applyAlignment="1">
      <alignment horizontal="center"/>
    </xf>
    <xf numFmtId="164" fontId="3" fillId="9" borderId="37" xfId="1" applyNumberFormat="1" applyFont="1" applyFill="1" applyBorder="1" applyAlignment="1">
      <alignment horizontal="center"/>
    </xf>
    <xf numFmtId="164" fontId="3" fillId="9" borderId="38" xfId="1" applyNumberFormat="1" applyFont="1" applyFill="1" applyBorder="1" applyAlignment="1">
      <alignment horizontal="center"/>
    </xf>
    <xf numFmtId="164" fontId="3" fillId="11" borderId="39" xfId="1" applyNumberFormat="1" applyFont="1" applyFill="1" applyBorder="1" applyAlignment="1">
      <alignment horizontal="center"/>
    </xf>
    <xf numFmtId="164" fontId="3" fillId="11" borderId="37" xfId="1" applyNumberFormat="1" applyFont="1" applyFill="1" applyBorder="1" applyAlignment="1">
      <alignment horizontal="center"/>
    </xf>
    <xf numFmtId="164" fontId="3" fillId="11" borderId="38" xfId="1" applyNumberFormat="1" applyFont="1" applyFill="1" applyBorder="1" applyAlignment="1">
      <alignment horizontal="center"/>
    </xf>
    <xf numFmtId="164" fontId="3" fillId="13" borderId="39" xfId="1" applyNumberFormat="1" applyFont="1" applyFill="1" applyBorder="1" applyAlignment="1">
      <alignment horizontal="center"/>
    </xf>
    <xf numFmtId="164" fontId="3" fillId="13" borderId="37" xfId="1" applyNumberFormat="1" applyFont="1" applyFill="1" applyBorder="1" applyAlignment="1">
      <alignment horizontal="center"/>
    </xf>
    <xf numFmtId="164" fontId="3" fillId="13" borderId="38" xfId="1" applyNumberFormat="1" applyFont="1" applyFill="1" applyBorder="1" applyAlignment="1">
      <alignment horizontal="center"/>
    </xf>
    <xf numFmtId="164" fontId="3" fillId="15" borderId="39" xfId="1" applyNumberFormat="1" applyFont="1" applyFill="1" applyBorder="1" applyAlignment="1">
      <alignment horizontal="center"/>
    </xf>
    <xf numFmtId="164" fontId="3" fillId="15" borderId="37" xfId="1" applyNumberFormat="1" applyFont="1" applyFill="1" applyBorder="1" applyAlignment="1">
      <alignment horizontal="center"/>
    </xf>
    <xf numFmtId="164" fontId="3" fillId="15" borderId="38" xfId="1" applyNumberFormat="1" applyFont="1" applyFill="1" applyBorder="1" applyAlignment="1">
      <alignment horizontal="center"/>
    </xf>
    <xf numFmtId="164" fontId="3" fillId="17" borderId="39" xfId="1" applyNumberFormat="1" applyFont="1" applyFill="1" applyBorder="1" applyAlignment="1">
      <alignment horizontal="center"/>
    </xf>
    <xf numFmtId="164" fontId="3" fillId="17" borderId="37" xfId="1" applyNumberFormat="1" applyFont="1" applyFill="1" applyBorder="1" applyAlignment="1">
      <alignment horizontal="center"/>
    </xf>
    <xf numFmtId="164" fontId="3" fillId="17" borderId="38" xfId="1" applyNumberFormat="1" applyFont="1" applyFill="1" applyBorder="1" applyAlignment="1">
      <alignment horizontal="center"/>
    </xf>
    <xf numFmtId="164" fontId="3" fillId="2" borderId="39" xfId="1" applyNumberFormat="1" applyFont="1" applyFill="1" applyBorder="1" applyAlignment="1">
      <alignment horizontal="center"/>
    </xf>
    <xf numFmtId="164" fontId="3" fillId="2" borderId="37" xfId="1" applyNumberFormat="1" applyFont="1" applyFill="1" applyBorder="1" applyAlignment="1">
      <alignment horizontal="center"/>
    </xf>
    <xf numFmtId="164" fontId="3" fillId="2" borderId="38" xfId="1" applyNumberFormat="1" applyFont="1" applyFill="1" applyBorder="1" applyAlignment="1">
      <alignment horizontal="center"/>
    </xf>
    <xf numFmtId="7" fontId="3" fillId="2" borderId="40" xfId="0" applyNumberFormat="1" applyFont="1" applyFill="1" applyBorder="1" applyAlignment="1">
      <alignment horizontal="center"/>
    </xf>
    <xf numFmtId="5" fontId="3" fillId="2" borderId="2" xfId="0" applyNumberFormat="1" applyFont="1" applyFill="1" applyBorder="1" applyAlignment="1">
      <alignment horizontal="center"/>
    </xf>
    <xf numFmtId="7" fontId="7" fillId="2" borderId="40" xfId="0" applyNumberFormat="1" applyFont="1" applyFill="1" applyBorder="1" applyAlignment="1">
      <alignment horizontal="center"/>
    </xf>
    <xf numFmtId="5" fontId="7" fillId="2" borderId="40" xfId="0" applyNumberFormat="1" applyFont="1" applyFill="1" applyBorder="1" applyAlignment="1">
      <alignment horizontal="center"/>
    </xf>
    <xf numFmtId="7" fontId="3" fillId="3" borderId="2" xfId="0" applyNumberFormat="1" applyFont="1" applyFill="1" applyBorder="1" applyAlignment="1">
      <alignment horizontal="center"/>
    </xf>
    <xf numFmtId="7" fontId="3" fillId="4" borderId="2" xfId="0" applyNumberFormat="1" applyFont="1" applyFill="1" applyBorder="1" applyAlignment="1">
      <alignment horizontal="center"/>
    </xf>
    <xf numFmtId="7" fontId="6" fillId="6" borderId="2" xfId="0" applyNumberFormat="1" applyFont="1" applyFill="1" applyBorder="1" applyAlignment="1">
      <alignment horizontal="center"/>
    </xf>
    <xf numFmtId="7" fontId="3" fillId="5" borderId="2" xfId="0" applyNumberFormat="1" applyFont="1" applyFill="1" applyBorder="1" applyAlignment="1">
      <alignment horizontal="center"/>
    </xf>
    <xf numFmtId="7" fontId="3" fillId="7" borderId="2" xfId="0" applyNumberFormat="1" applyFont="1" applyFill="1" applyBorder="1" applyAlignment="1">
      <alignment horizontal="center"/>
    </xf>
    <xf numFmtId="7" fontId="3" fillId="9" borderId="2" xfId="0" applyNumberFormat="1" applyFont="1" applyFill="1" applyBorder="1" applyAlignment="1">
      <alignment horizontal="center"/>
    </xf>
    <xf numFmtId="7" fontId="3" fillId="11" borderId="2" xfId="0" applyNumberFormat="1" applyFont="1" applyFill="1" applyBorder="1" applyAlignment="1">
      <alignment horizontal="center"/>
    </xf>
    <xf numFmtId="7" fontId="3" fillId="13" borderId="2" xfId="0" applyNumberFormat="1" applyFont="1" applyFill="1" applyBorder="1" applyAlignment="1">
      <alignment horizontal="center"/>
    </xf>
    <xf numFmtId="7" fontId="3" fillId="15" borderId="2" xfId="0" applyNumberFormat="1" applyFont="1" applyFill="1" applyBorder="1" applyAlignment="1">
      <alignment horizontal="center"/>
    </xf>
    <xf numFmtId="7" fontId="3" fillId="17" borderId="2" xfId="0" applyNumberFormat="1" applyFont="1" applyFill="1" applyBorder="1" applyAlignment="1">
      <alignment horizontal="center"/>
    </xf>
    <xf numFmtId="7" fontId="6" fillId="3" borderId="2" xfId="0" applyNumberFormat="1" applyFont="1" applyFill="1" applyBorder="1" applyAlignment="1">
      <alignment horizontal="center"/>
    </xf>
    <xf numFmtId="7" fontId="6" fillId="4" borderId="2" xfId="0" applyNumberFormat="1" applyFont="1" applyFill="1" applyBorder="1" applyAlignment="1">
      <alignment horizontal="center"/>
    </xf>
    <xf numFmtId="7" fontId="6" fillId="8" borderId="2" xfId="0" applyNumberFormat="1" applyFont="1" applyFill="1" applyBorder="1" applyAlignment="1">
      <alignment horizontal="center"/>
    </xf>
    <xf numFmtId="7" fontId="6" fillId="10" borderId="2" xfId="0" applyNumberFormat="1" applyFont="1" applyFill="1" applyBorder="1" applyAlignment="1">
      <alignment horizontal="center"/>
    </xf>
    <xf numFmtId="7" fontId="6" fillId="12" borderId="2" xfId="0" applyNumberFormat="1" applyFont="1" applyFill="1" applyBorder="1" applyAlignment="1">
      <alignment horizontal="center"/>
    </xf>
    <xf numFmtId="7" fontId="6" fillId="14" borderId="2" xfId="0" applyNumberFormat="1" applyFont="1" applyFill="1" applyBorder="1" applyAlignment="1">
      <alignment horizontal="center"/>
    </xf>
    <xf numFmtId="7" fontId="6" fillId="16" borderId="2" xfId="0" applyNumberFormat="1" applyFont="1" applyFill="1" applyBorder="1" applyAlignment="1">
      <alignment horizontal="center"/>
    </xf>
    <xf numFmtId="7" fontId="6" fillId="18" borderId="2" xfId="0" applyNumberFormat="1" applyFont="1" applyFill="1" applyBorder="1" applyAlignment="1">
      <alignment horizontal="center"/>
    </xf>
    <xf numFmtId="7" fontId="3" fillId="2" borderId="2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6" fontId="3" fillId="4" borderId="2" xfId="0" applyNumberFormat="1" applyFont="1" applyFill="1" applyBorder="1" applyAlignment="1">
      <alignment horizontal="center"/>
    </xf>
    <xf numFmtId="166" fontId="3" fillId="5" borderId="2" xfId="0" applyNumberFormat="1" applyFont="1" applyFill="1" applyBorder="1" applyAlignment="1">
      <alignment horizontal="center"/>
    </xf>
    <xf numFmtId="166" fontId="3" fillId="7" borderId="2" xfId="0" applyNumberFormat="1" applyFont="1" applyFill="1" applyBorder="1" applyAlignment="1">
      <alignment horizontal="center"/>
    </xf>
    <xf numFmtId="166" fontId="3" fillId="9" borderId="2" xfId="0" applyNumberFormat="1" applyFont="1" applyFill="1" applyBorder="1" applyAlignment="1">
      <alignment horizontal="center"/>
    </xf>
    <xf numFmtId="166" fontId="3" fillId="11" borderId="2" xfId="0" applyNumberFormat="1" applyFont="1" applyFill="1" applyBorder="1" applyAlignment="1">
      <alignment horizontal="center"/>
    </xf>
    <xf numFmtId="166" fontId="3" fillId="13" borderId="2" xfId="0" applyNumberFormat="1" applyFont="1" applyFill="1" applyBorder="1" applyAlignment="1">
      <alignment horizontal="center"/>
    </xf>
    <xf numFmtId="166" fontId="3" fillId="15" borderId="2" xfId="0" applyNumberFormat="1" applyFont="1" applyFill="1" applyBorder="1" applyAlignment="1">
      <alignment horizontal="center"/>
    </xf>
    <xf numFmtId="166" fontId="3" fillId="17" borderId="2" xfId="0" applyNumberFormat="1" applyFont="1" applyFill="1" applyBorder="1" applyAlignment="1">
      <alignment horizontal="center"/>
    </xf>
    <xf numFmtId="166" fontId="0" fillId="4" borderId="41" xfId="0" applyNumberFormat="1" applyFill="1" applyBorder="1" applyAlignment="1">
      <alignment horizontal="center"/>
    </xf>
    <xf numFmtId="166" fontId="0" fillId="5" borderId="41" xfId="0" applyNumberFormat="1" applyFill="1" applyBorder="1" applyAlignment="1">
      <alignment horizontal="center"/>
    </xf>
    <xf numFmtId="166" fontId="0" fillId="7" borderId="41" xfId="0" applyNumberFormat="1" applyFill="1" applyBorder="1" applyAlignment="1">
      <alignment horizontal="center"/>
    </xf>
    <xf numFmtId="166" fontId="0" fillId="9" borderId="41" xfId="0" applyNumberFormat="1" applyFill="1" applyBorder="1" applyAlignment="1">
      <alignment horizontal="center"/>
    </xf>
    <xf numFmtId="166" fontId="0" fillId="11" borderId="41" xfId="0" applyNumberFormat="1" applyFill="1" applyBorder="1" applyAlignment="1">
      <alignment horizontal="center"/>
    </xf>
    <xf numFmtId="166" fontId="0" fillId="13" borderId="41" xfId="0" applyNumberFormat="1" applyFill="1" applyBorder="1" applyAlignment="1">
      <alignment horizontal="center"/>
    </xf>
    <xf numFmtId="166" fontId="0" fillId="15" borderId="41" xfId="0" applyNumberFormat="1" applyFill="1" applyBorder="1" applyAlignment="1">
      <alignment horizontal="center"/>
    </xf>
    <xf numFmtId="166" fontId="0" fillId="17" borderId="41" xfId="0" applyNumberFormat="1" applyFill="1" applyBorder="1" applyAlignment="1">
      <alignment horizontal="center"/>
    </xf>
    <xf numFmtId="166" fontId="0" fillId="2" borderId="41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6" fontId="0" fillId="3" borderId="8" xfId="0" applyNumberForma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7" fontId="3" fillId="2" borderId="42" xfId="0" applyNumberFormat="1" applyFont="1" applyFill="1" applyBorder="1" applyAlignment="1">
      <alignment horizontal="center"/>
    </xf>
    <xf numFmtId="7" fontId="3" fillId="2" borderId="43" xfId="0" applyNumberFormat="1" applyFont="1" applyFill="1" applyBorder="1" applyAlignment="1">
      <alignment horizontal="center"/>
    </xf>
    <xf numFmtId="7" fontId="3" fillId="0" borderId="0" xfId="0" applyNumberFormat="1" applyFont="1" applyAlignment="1">
      <alignment horizontal="center"/>
    </xf>
    <xf numFmtId="7" fontId="0" fillId="1" borderId="33" xfId="0" applyNumberFormat="1" applyFill="1" applyBorder="1" applyAlignment="1">
      <alignment horizontal="center"/>
    </xf>
    <xf numFmtId="7" fontId="0" fillId="1" borderId="15" xfId="0" applyNumberFormat="1" applyFill="1" applyBorder="1" applyAlignment="1">
      <alignment horizontal="center"/>
    </xf>
    <xf numFmtId="166" fontId="3" fillId="2" borderId="17" xfId="0" applyNumberFormat="1" applyFont="1" applyFill="1" applyBorder="1" applyAlignment="1">
      <alignment horizontal="center"/>
    </xf>
    <xf numFmtId="7" fontId="6" fillId="19" borderId="17" xfId="0" applyNumberFormat="1" applyFont="1" applyFill="1" applyBorder="1" applyAlignment="1">
      <alignment horizontal="center"/>
    </xf>
    <xf numFmtId="7" fontId="3" fillId="2" borderId="17" xfId="0" applyNumberFormat="1" applyFont="1" applyFill="1" applyBorder="1" applyAlignment="1">
      <alignment horizontal="center"/>
    </xf>
    <xf numFmtId="7" fontId="0" fillId="2" borderId="53" xfId="0" applyNumberFormat="1" applyFill="1" applyBorder="1" applyAlignment="1">
      <alignment horizontal="center"/>
    </xf>
    <xf numFmtId="7" fontId="3" fillId="2" borderId="54" xfId="0" applyNumberFormat="1" applyFont="1" applyFill="1" applyBorder="1" applyAlignment="1">
      <alignment horizontal="center"/>
    </xf>
    <xf numFmtId="7" fontId="3" fillId="2" borderId="55" xfId="0" applyNumberFormat="1" applyFont="1" applyFill="1" applyBorder="1" applyAlignment="1">
      <alignment horizontal="center"/>
    </xf>
    <xf numFmtId="7" fontId="3" fillId="2" borderId="15" xfId="0" applyNumberFormat="1" applyFont="1" applyFill="1" applyBorder="1" applyAlignment="1">
      <alignment horizontal="center"/>
    </xf>
    <xf numFmtId="7" fontId="3" fillId="2" borderId="48" xfId="0" applyNumberFormat="1" applyFont="1" applyFill="1" applyBorder="1" applyAlignment="1">
      <alignment horizontal="center"/>
    </xf>
    <xf numFmtId="7" fontId="0" fillId="2" borderId="3" xfId="0" applyNumberFormat="1" applyFill="1" applyBorder="1" applyAlignment="1">
      <alignment horizontal="center"/>
    </xf>
    <xf numFmtId="7" fontId="0" fillId="2" borderId="5" xfId="0" applyNumberFormat="1" applyFill="1" applyBorder="1" applyAlignment="1">
      <alignment horizontal="center"/>
    </xf>
    <xf numFmtId="7" fontId="0" fillId="2" borderId="56" xfId="0" applyNumberFormat="1" applyFill="1" applyBorder="1" applyAlignment="1">
      <alignment horizontal="center"/>
    </xf>
    <xf numFmtId="7" fontId="3" fillId="2" borderId="57" xfId="0" applyNumberFormat="1" applyFont="1" applyFill="1" applyBorder="1" applyAlignment="1">
      <alignment horizontal="center"/>
    </xf>
    <xf numFmtId="7" fontId="0" fillId="1" borderId="58" xfId="0" applyNumberFormat="1" applyFill="1" applyBorder="1" applyAlignment="1">
      <alignment horizontal="center"/>
    </xf>
    <xf numFmtId="7" fontId="0" fillId="0" borderId="0" xfId="0" applyNumberFormat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" fillId="0" borderId="48" xfId="0" applyFont="1" applyBorder="1" applyAlignment="1">
      <alignment horizontal="center" vertical="center" wrapText="1"/>
    </xf>
    <xf numFmtId="7" fontId="9" fillId="0" borderId="0" xfId="0" applyNumberFormat="1" applyFont="1" applyAlignment="1">
      <alignment horizontal="left" vertical="center"/>
    </xf>
    <xf numFmtId="7" fontId="9" fillId="0" borderId="0" xfId="0" applyNumberFormat="1" applyFont="1" applyAlignment="1">
      <alignment horizontal="center"/>
    </xf>
    <xf numFmtId="7" fontId="12" fillId="0" borderId="0" xfId="0" applyNumberFormat="1" applyFont="1" applyAlignment="1">
      <alignment horizontal="center"/>
    </xf>
    <xf numFmtId="7" fontId="19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164" fontId="0" fillId="3" borderId="37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4" borderId="37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64" fontId="0" fillId="4" borderId="63" xfId="0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5" borderId="37" xfId="0" applyNumberForma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4" fontId="0" fillId="6" borderId="63" xfId="0" applyNumberFormat="1" applyFill="1" applyBorder="1" applyAlignment="1">
      <alignment horizontal="center" vertical="center"/>
    </xf>
    <xf numFmtId="164" fontId="0" fillId="6" borderId="9" xfId="0" applyNumberFormat="1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164" fontId="0" fillId="7" borderId="37" xfId="0" applyNumberFormat="1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9" borderId="37" xfId="0" applyNumberFormat="1" applyFill="1" applyBorder="1" applyAlignment="1">
      <alignment horizontal="center" vertical="center"/>
    </xf>
    <xf numFmtId="164" fontId="0" fillId="9" borderId="10" xfId="0" applyNumberForma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center" vertical="center"/>
    </xf>
    <xf numFmtId="164" fontId="0" fillId="11" borderId="37" xfId="0" applyNumberFormat="1" applyFill="1" applyBorder="1" applyAlignment="1">
      <alignment horizontal="center" vertical="center"/>
    </xf>
    <xf numFmtId="164" fontId="0" fillId="11" borderId="10" xfId="0" applyNumberFormat="1" applyFill="1" applyBorder="1" applyAlignment="1">
      <alignment horizontal="center" vertical="center"/>
    </xf>
    <xf numFmtId="164" fontId="0" fillId="11" borderId="6" xfId="0" applyNumberFormat="1" applyFill="1" applyBorder="1" applyAlignment="1">
      <alignment horizontal="center" vertical="center"/>
    </xf>
    <xf numFmtId="164" fontId="0" fillId="13" borderId="37" xfId="0" applyNumberFormat="1" applyFill="1" applyBorder="1" applyAlignment="1">
      <alignment horizontal="center" vertical="center"/>
    </xf>
    <xf numFmtId="164" fontId="0" fillId="13" borderId="10" xfId="0" applyNumberFormat="1" applyFill="1" applyBorder="1" applyAlignment="1">
      <alignment horizontal="center" vertical="center"/>
    </xf>
    <xf numFmtId="164" fontId="0" fillId="14" borderId="63" xfId="0" applyNumberFormat="1" applyFill="1" applyBorder="1" applyAlignment="1">
      <alignment horizontal="center" vertical="center"/>
    </xf>
    <xf numFmtId="164" fontId="0" fillId="14" borderId="9" xfId="0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horizontal="center" vertical="center"/>
    </xf>
    <xf numFmtId="164" fontId="0" fillId="13" borderId="6" xfId="0" applyNumberFormat="1" applyFill="1" applyBorder="1" applyAlignment="1">
      <alignment horizontal="center" vertical="center"/>
    </xf>
    <xf numFmtId="164" fontId="0" fillId="14" borderId="10" xfId="0" applyNumberFormat="1" applyFill="1" applyBorder="1" applyAlignment="1">
      <alignment horizontal="center" vertical="center"/>
    </xf>
    <xf numFmtId="164" fontId="0" fillId="15" borderId="37" xfId="0" applyNumberFormat="1" applyFill="1" applyBorder="1" applyAlignment="1">
      <alignment horizontal="center" vertical="center"/>
    </xf>
    <xf numFmtId="164" fontId="0" fillId="15" borderId="10" xfId="0" applyNumberFormat="1" applyFill="1" applyBorder="1" applyAlignment="1">
      <alignment horizontal="center" vertical="center"/>
    </xf>
    <xf numFmtId="164" fontId="0" fillId="15" borderId="6" xfId="0" applyNumberFormat="1" applyFill="1" applyBorder="1" applyAlignment="1">
      <alignment horizontal="center" vertical="center"/>
    </xf>
    <xf numFmtId="164" fontId="0" fillId="17" borderId="37" xfId="0" applyNumberFormat="1" applyFill="1" applyBorder="1" applyAlignment="1">
      <alignment horizontal="center" vertical="center"/>
    </xf>
    <xf numFmtId="164" fontId="0" fillId="17" borderId="10" xfId="0" applyNumberFormat="1" applyFill="1" applyBorder="1" applyAlignment="1">
      <alignment horizontal="center" vertical="center"/>
    </xf>
    <xf numFmtId="164" fontId="0" fillId="17" borderId="6" xfId="0" applyNumberForma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7" fontId="3" fillId="2" borderId="64" xfId="0" applyNumberFormat="1" applyFont="1" applyFill="1" applyBorder="1" applyAlignment="1">
      <alignment horizontal="center"/>
    </xf>
    <xf numFmtId="165" fontId="8" fillId="3" borderId="67" xfId="1" applyNumberFormat="1" applyFill="1" applyBorder="1" applyAlignment="1">
      <alignment horizontal="center"/>
    </xf>
    <xf numFmtId="165" fontId="8" fillId="7" borderId="67" xfId="1" applyNumberFormat="1" applyFill="1" applyBorder="1" applyAlignment="1">
      <alignment horizontal="center"/>
    </xf>
    <xf numFmtId="165" fontId="8" fillId="9" borderId="67" xfId="1" applyNumberFormat="1" applyFill="1" applyBorder="1" applyAlignment="1">
      <alignment horizontal="center"/>
    </xf>
    <xf numFmtId="165" fontId="8" fillId="11" borderId="67" xfId="1" applyNumberFormat="1" applyFill="1" applyBorder="1" applyAlignment="1">
      <alignment horizontal="center"/>
    </xf>
    <xf numFmtId="165" fontId="8" fillId="13" borderId="67" xfId="1" applyNumberFormat="1" applyFill="1" applyBorder="1" applyAlignment="1">
      <alignment horizontal="center"/>
    </xf>
    <xf numFmtId="165" fontId="8" fillId="15" borderId="67" xfId="1" applyNumberFormat="1" applyFill="1" applyBorder="1" applyAlignment="1">
      <alignment horizontal="center"/>
    </xf>
    <xf numFmtId="165" fontId="8" fillId="17" borderId="67" xfId="1" applyNumberFormat="1" applyFill="1" applyBorder="1" applyAlignment="1">
      <alignment horizontal="center"/>
    </xf>
    <xf numFmtId="165" fontId="8" fillId="2" borderId="67" xfId="1" applyNumberFormat="1" applyFill="1" applyBorder="1" applyAlignment="1">
      <alignment horizontal="center"/>
    </xf>
    <xf numFmtId="165" fontId="8" fillId="5" borderId="67" xfId="1" applyNumberFormat="1" applyFill="1" applyBorder="1" applyAlignment="1">
      <alignment horizontal="center"/>
    </xf>
    <xf numFmtId="165" fontId="8" fillId="4" borderId="67" xfId="1" applyNumberFormat="1" applyFill="1" applyBorder="1" applyAlignment="1">
      <alignment horizontal="center"/>
    </xf>
    <xf numFmtId="5" fontId="11" fillId="2" borderId="37" xfId="0" applyNumberFormat="1" applyFont="1" applyFill="1" applyBorder="1" applyAlignment="1">
      <alignment horizontal="center"/>
    </xf>
    <xf numFmtId="5" fontId="11" fillId="2" borderId="10" xfId="0" applyNumberFormat="1" applyFont="1" applyFill="1" applyBorder="1" applyAlignment="1">
      <alignment horizontal="center"/>
    </xf>
    <xf numFmtId="5" fontId="11" fillId="2" borderId="10" xfId="0" quotePrefix="1" applyNumberFormat="1" applyFont="1" applyFill="1" applyBorder="1" applyAlignment="1" applyProtection="1">
      <alignment horizontal="center"/>
      <protection locked="0"/>
    </xf>
    <xf numFmtId="5" fontId="11" fillId="2" borderId="6" xfId="0" applyNumberFormat="1" applyFont="1" applyFill="1" applyBorder="1" applyAlignment="1">
      <alignment horizontal="center"/>
    </xf>
    <xf numFmtId="164" fontId="3" fillId="3" borderId="39" xfId="1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7" fontId="0" fillId="2" borderId="66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7" fontId="0" fillId="2" borderId="17" xfId="0" applyNumberFormat="1" applyFill="1" applyBorder="1" applyAlignment="1">
      <alignment horizontal="center"/>
    </xf>
    <xf numFmtId="5" fontId="3" fillId="0" borderId="37" xfId="0" applyNumberFormat="1" applyFont="1" applyBorder="1" applyAlignment="1">
      <alignment horizontal="center"/>
    </xf>
    <xf numFmtId="7" fontId="0" fillId="0" borderId="10" xfId="0" applyNumberFormat="1" applyBorder="1" applyAlignment="1">
      <alignment horizontal="center"/>
    </xf>
    <xf numFmtId="7" fontId="0" fillId="0" borderId="6" xfId="0" applyNumberFormat="1" applyBorder="1" applyAlignment="1">
      <alignment horizontal="center"/>
    </xf>
    <xf numFmtId="164" fontId="7" fillId="17" borderId="63" xfId="1" applyNumberFormat="1" applyFont="1" applyFill="1" applyBorder="1" applyAlignment="1">
      <alignment horizontal="center"/>
    </xf>
    <xf numFmtId="164" fontId="7" fillId="17" borderId="67" xfId="1" applyNumberFormat="1" applyFont="1" applyFill="1" applyBorder="1" applyAlignment="1">
      <alignment horizontal="center"/>
    </xf>
    <xf numFmtId="164" fontId="7" fillId="5" borderId="63" xfId="1" applyNumberFormat="1" applyFont="1" applyFill="1" applyBorder="1" applyAlignment="1">
      <alignment horizontal="center"/>
    </xf>
    <xf numFmtId="164" fontId="7" fillId="5" borderId="67" xfId="1" applyNumberFormat="1" applyFont="1" applyFill="1" applyBorder="1" applyAlignment="1">
      <alignment horizontal="center"/>
    </xf>
    <xf numFmtId="164" fontId="7" fillId="7" borderId="63" xfId="1" applyNumberFormat="1" applyFont="1" applyFill="1" applyBorder="1" applyAlignment="1">
      <alignment horizontal="center"/>
    </xf>
    <xf numFmtId="164" fontId="7" fillId="7" borderId="67" xfId="1" applyNumberFormat="1" applyFont="1" applyFill="1" applyBorder="1" applyAlignment="1">
      <alignment horizontal="center"/>
    </xf>
    <xf numFmtId="164" fontId="7" fillId="9" borderId="63" xfId="1" applyNumberFormat="1" applyFont="1" applyFill="1" applyBorder="1" applyAlignment="1">
      <alignment horizontal="center"/>
    </xf>
    <xf numFmtId="164" fontId="7" fillId="9" borderId="67" xfId="1" applyNumberFormat="1" applyFont="1" applyFill="1" applyBorder="1" applyAlignment="1">
      <alignment horizontal="center"/>
    </xf>
    <xf numFmtId="164" fontId="7" fillId="2" borderId="63" xfId="1" applyNumberFormat="1" applyFont="1" applyFill="1" applyBorder="1" applyAlignment="1">
      <alignment horizontal="center"/>
    </xf>
    <xf numFmtId="164" fontId="7" fillId="2" borderId="67" xfId="1" applyNumberFormat="1" applyFont="1" applyFill="1" applyBorder="1" applyAlignment="1">
      <alignment horizontal="center"/>
    </xf>
    <xf numFmtId="164" fontId="7" fillId="13" borderId="63" xfId="1" applyNumberFormat="1" applyFont="1" applyFill="1" applyBorder="1" applyAlignment="1">
      <alignment horizontal="center"/>
    </xf>
    <xf numFmtId="164" fontId="7" fillId="13" borderId="67" xfId="1" applyNumberFormat="1" applyFont="1" applyFill="1" applyBorder="1" applyAlignment="1">
      <alignment horizontal="center"/>
    </xf>
    <xf numFmtId="164" fontId="7" fillId="15" borderId="63" xfId="1" applyNumberFormat="1" applyFont="1" applyFill="1" applyBorder="1" applyAlignment="1">
      <alignment horizontal="center"/>
    </xf>
    <xf numFmtId="164" fontId="7" fillId="15" borderId="67" xfId="1" applyNumberFormat="1" applyFont="1" applyFill="1" applyBorder="1" applyAlignment="1">
      <alignment horizontal="center"/>
    </xf>
    <xf numFmtId="164" fontId="7" fillId="11" borderId="63" xfId="1" applyNumberFormat="1" applyFont="1" applyFill="1" applyBorder="1" applyAlignment="1">
      <alignment horizontal="center"/>
    </xf>
    <xf numFmtId="164" fontId="7" fillId="11" borderId="67" xfId="1" applyNumberFormat="1" applyFont="1" applyFill="1" applyBorder="1" applyAlignment="1">
      <alignment horizontal="center"/>
    </xf>
    <xf numFmtId="164" fontId="7" fillId="3" borderId="67" xfId="1" applyNumberFormat="1" applyFont="1" applyFill="1" applyBorder="1" applyAlignment="1">
      <alignment horizontal="center"/>
    </xf>
    <xf numFmtId="164" fontId="7" fillId="3" borderId="63" xfId="1" applyNumberFormat="1" applyFont="1" applyFill="1" applyBorder="1" applyAlignment="1">
      <alignment horizontal="center"/>
    </xf>
    <xf numFmtId="164" fontId="7" fillId="4" borderId="63" xfId="1" applyNumberFormat="1" applyFont="1" applyFill="1" applyBorder="1" applyAlignment="1">
      <alignment horizontal="center"/>
    </xf>
    <xf numFmtId="164" fontId="7" fillId="4" borderId="67" xfId="1" applyNumberFormat="1" applyFont="1" applyFill="1" applyBorder="1" applyAlignment="1">
      <alignment horizontal="center"/>
    </xf>
    <xf numFmtId="5" fontId="3" fillId="2" borderId="68" xfId="0" applyNumberFormat="1" applyFont="1" applyFill="1" applyBorder="1" applyAlignment="1">
      <alignment horizontal="center"/>
    </xf>
    <xf numFmtId="9" fontId="3" fillId="3" borderId="68" xfId="0" applyNumberFormat="1" applyFont="1" applyFill="1" applyBorder="1" applyAlignment="1">
      <alignment horizontal="center"/>
    </xf>
    <xf numFmtId="9" fontId="3" fillId="4" borderId="68" xfId="0" applyNumberFormat="1" applyFont="1" applyFill="1" applyBorder="1" applyAlignment="1">
      <alignment horizontal="center"/>
    </xf>
    <xf numFmtId="9" fontId="3" fillId="5" borderId="68" xfId="0" applyNumberFormat="1" applyFont="1" applyFill="1" applyBorder="1" applyAlignment="1">
      <alignment horizontal="center"/>
    </xf>
    <xf numFmtId="9" fontId="3" fillId="7" borderId="68" xfId="0" applyNumberFormat="1" applyFont="1" applyFill="1" applyBorder="1" applyAlignment="1">
      <alignment horizontal="center"/>
    </xf>
    <xf numFmtId="9" fontId="3" fillId="9" borderId="68" xfId="0" applyNumberFormat="1" applyFont="1" applyFill="1" applyBorder="1" applyAlignment="1">
      <alignment horizontal="center"/>
    </xf>
    <xf numFmtId="9" fontId="3" fillId="11" borderId="68" xfId="0" applyNumberFormat="1" applyFont="1" applyFill="1" applyBorder="1" applyAlignment="1">
      <alignment horizontal="center"/>
    </xf>
    <xf numFmtId="9" fontId="3" fillId="13" borderId="68" xfId="0" applyNumberFormat="1" applyFont="1" applyFill="1" applyBorder="1" applyAlignment="1">
      <alignment horizontal="center"/>
    </xf>
    <xf numFmtId="9" fontId="3" fillId="15" borderId="68" xfId="0" applyNumberFormat="1" applyFont="1" applyFill="1" applyBorder="1" applyAlignment="1">
      <alignment horizontal="center"/>
    </xf>
    <xf numFmtId="9" fontId="3" fillId="17" borderId="68" xfId="0" applyNumberFormat="1" applyFont="1" applyFill="1" applyBorder="1" applyAlignment="1">
      <alignment horizontal="center"/>
    </xf>
    <xf numFmtId="9" fontId="3" fillId="2" borderId="69" xfId="0" applyNumberFormat="1" applyFont="1" applyFill="1" applyBorder="1" applyAlignment="1">
      <alignment horizontal="center"/>
    </xf>
    <xf numFmtId="5" fontId="7" fillId="2" borderId="47" xfId="0" applyNumberFormat="1" applyFont="1" applyFill="1" applyBorder="1" applyAlignment="1">
      <alignment horizontal="center"/>
    </xf>
    <xf numFmtId="7" fontId="0" fillId="0" borderId="63" xfId="0" applyNumberFormat="1" applyBorder="1" applyAlignment="1">
      <alignment horizontal="center"/>
    </xf>
    <xf numFmtId="164" fontId="0" fillId="3" borderId="63" xfId="0" applyNumberFormat="1" applyFill="1" applyBorder="1" applyAlignment="1">
      <alignment horizontal="center" vertical="center"/>
    </xf>
    <xf numFmtId="164" fontId="3" fillId="4" borderId="70" xfId="1" applyNumberFormat="1" applyFont="1" applyFill="1" applyBorder="1" applyAlignment="1">
      <alignment horizontal="center"/>
    </xf>
    <xf numFmtId="164" fontId="3" fillId="4" borderId="63" xfId="1" applyNumberFormat="1" applyFont="1" applyFill="1" applyBorder="1" applyAlignment="1">
      <alignment horizontal="center"/>
    </xf>
    <xf numFmtId="164" fontId="3" fillId="5" borderId="70" xfId="1" applyNumberFormat="1" applyFont="1" applyFill="1" applyBorder="1" applyAlignment="1">
      <alignment horizontal="center"/>
    </xf>
    <xf numFmtId="164" fontId="3" fillId="5" borderId="63" xfId="1" applyNumberFormat="1" applyFont="1" applyFill="1" applyBorder="1" applyAlignment="1">
      <alignment horizontal="center"/>
    </xf>
    <xf numFmtId="164" fontId="0" fillId="7" borderId="63" xfId="0" applyNumberFormat="1" applyFill="1" applyBorder="1" applyAlignment="1">
      <alignment horizontal="center" vertical="center"/>
    </xf>
    <xf numFmtId="164" fontId="3" fillId="7" borderId="70" xfId="1" applyNumberFormat="1" applyFont="1" applyFill="1" applyBorder="1" applyAlignment="1">
      <alignment horizontal="center"/>
    </xf>
    <xf numFmtId="164" fontId="3" fillId="7" borderId="63" xfId="1" applyNumberFormat="1" applyFont="1" applyFill="1" applyBorder="1" applyAlignment="1">
      <alignment horizontal="center"/>
    </xf>
    <xf numFmtId="164" fontId="0" fillId="9" borderId="63" xfId="0" applyNumberFormat="1" applyFill="1" applyBorder="1" applyAlignment="1">
      <alignment horizontal="center" vertical="center"/>
    </xf>
    <xf numFmtId="164" fontId="3" fillId="9" borderId="70" xfId="1" applyNumberFormat="1" applyFont="1" applyFill="1" applyBorder="1" applyAlignment="1">
      <alignment horizontal="center"/>
    </xf>
    <xf numFmtId="164" fontId="3" fillId="9" borderId="63" xfId="1" applyNumberFormat="1" applyFont="1" applyFill="1" applyBorder="1" applyAlignment="1">
      <alignment horizontal="center"/>
    </xf>
    <xf numFmtId="164" fontId="0" fillId="11" borderId="63" xfId="0" applyNumberFormat="1" applyFill="1" applyBorder="1" applyAlignment="1">
      <alignment horizontal="center" vertical="center"/>
    </xf>
    <xf numFmtId="164" fontId="3" fillId="11" borderId="70" xfId="1" applyNumberFormat="1" applyFont="1" applyFill="1" applyBorder="1" applyAlignment="1">
      <alignment horizontal="center"/>
    </xf>
    <xf numFmtId="164" fontId="3" fillId="11" borderId="63" xfId="1" applyNumberFormat="1" applyFont="1" applyFill="1" applyBorder="1" applyAlignment="1">
      <alignment horizontal="center"/>
    </xf>
    <xf numFmtId="164" fontId="3" fillId="13" borderId="70" xfId="1" applyNumberFormat="1" applyFont="1" applyFill="1" applyBorder="1" applyAlignment="1">
      <alignment horizontal="center"/>
    </xf>
    <xf numFmtId="164" fontId="3" fillId="13" borderId="63" xfId="1" applyNumberFormat="1" applyFont="1" applyFill="1" applyBorder="1" applyAlignment="1">
      <alignment horizontal="center"/>
    </xf>
    <xf numFmtId="164" fontId="0" fillId="15" borderId="63" xfId="0" applyNumberFormat="1" applyFill="1" applyBorder="1" applyAlignment="1">
      <alignment horizontal="center" vertical="center"/>
    </xf>
    <xf numFmtId="164" fontId="3" fillId="15" borderId="70" xfId="1" applyNumberFormat="1" applyFont="1" applyFill="1" applyBorder="1" applyAlignment="1">
      <alignment horizontal="center"/>
    </xf>
    <xf numFmtId="164" fontId="3" fillId="15" borderId="63" xfId="1" applyNumberFormat="1" applyFont="1" applyFill="1" applyBorder="1" applyAlignment="1">
      <alignment horizontal="center"/>
    </xf>
    <xf numFmtId="164" fontId="0" fillId="17" borderId="63" xfId="0" applyNumberFormat="1" applyFill="1" applyBorder="1" applyAlignment="1">
      <alignment horizontal="center" vertical="center"/>
    </xf>
    <xf numFmtId="164" fontId="3" fillId="17" borderId="70" xfId="1" applyNumberFormat="1" applyFont="1" applyFill="1" applyBorder="1" applyAlignment="1">
      <alignment horizontal="center"/>
    </xf>
    <xf numFmtId="164" fontId="3" fillId="17" borderId="63" xfId="1" applyNumberFormat="1" applyFont="1" applyFill="1" applyBorder="1" applyAlignment="1">
      <alignment horizontal="center"/>
    </xf>
    <xf numFmtId="164" fontId="0" fillId="2" borderId="63" xfId="0" applyNumberFormat="1" applyFill="1" applyBorder="1" applyAlignment="1">
      <alignment horizontal="center" vertical="center"/>
    </xf>
    <xf numFmtId="164" fontId="3" fillId="2" borderId="70" xfId="1" applyNumberFormat="1" applyFont="1" applyFill="1" applyBorder="1" applyAlignment="1">
      <alignment horizontal="center"/>
    </xf>
    <xf numFmtId="164" fontId="3" fillId="2" borderId="63" xfId="1" applyNumberFormat="1" applyFont="1" applyFill="1" applyBorder="1" applyAlignment="1">
      <alignment horizontal="center"/>
    </xf>
    <xf numFmtId="164" fontId="7" fillId="3" borderId="10" xfId="1" applyNumberFormat="1" applyFont="1" applyFill="1" applyBorder="1" applyAlignment="1">
      <alignment horizontal="center"/>
    </xf>
    <xf numFmtId="164" fontId="7" fillId="3" borderId="7" xfId="1" applyNumberFormat="1" applyFont="1" applyFill="1" applyBorder="1" applyAlignment="1">
      <alignment horizontal="center"/>
    </xf>
    <xf numFmtId="164" fontId="7" fillId="4" borderId="10" xfId="1" applyNumberFormat="1" applyFont="1" applyFill="1" applyBorder="1" applyAlignment="1">
      <alignment horizontal="center"/>
    </xf>
    <xf numFmtId="164" fontId="7" fillId="4" borderId="7" xfId="1" applyNumberFormat="1" applyFont="1" applyFill="1" applyBorder="1" applyAlignment="1">
      <alignment horizontal="center"/>
    </xf>
    <xf numFmtId="164" fontId="7" fillId="5" borderId="10" xfId="1" applyNumberFormat="1" applyFont="1" applyFill="1" applyBorder="1" applyAlignment="1">
      <alignment horizontal="center"/>
    </xf>
    <xf numFmtId="164" fontId="7" fillId="5" borderId="7" xfId="1" applyNumberFormat="1" applyFont="1" applyFill="1" applyBorder="1" applyAlignment="1">
      <alignment horizontal="center"/>
    </xf>
    <xf numFmtId="164" fontId="7" fillId="7" borderId="10" xfId="1" applyNumberFormat="1" applyFont="1" applyFill="1" applyBorder="1" applyAlignment="1">
      <alignment horizontal="center"/>
    </xf>
    <xf numFmtId="164" fontId="7" fillId="7" borderId="7" xfId="1" applyNumberFormat="1" applyFont="1" applyFill="1" applyBorder="1" applyAlignment="1">
      <alignment horizontal="center"/>
    </xf>
    <xf numFmtId="164" fontId="7" fillId="9" borderId="10" xfId="1" applyNumberFormat="1" applyFont="1" applyFill="1" applyBorder="1" applyAlignment="1">
      <alignment horizontal="center"/>
    </xf>
    <xf numFmtId="164" fontId="7" fillId="9" borderId="7" xfId="1" applyNumberFormat="1" applyFont="1" applyFill="1" applyBorder="1" applyAlignment="1">
      <alignment horizontal="center"/>
    </xf>
    <xf numFmtId="164" fontId="7" fillId="11" borderId="10" xfId="1" applyNumberFormat="1" applyFont="1" applyFill="1" applyBorder="1" applyAlignment="1">
      <alignment horizontal="center"/>
    </xf>
    <xf numFmtId="164" fontId="7" fillId="11" borderId="7" xfId="1" applyNumberFormat="1" applyFont="1" applyFill="1" applyBorder="1" applyAlignment="1">
      <alignment horizontal="center"/>
    </xf>
    <xf numFmtId="164" fontId="7" fillId="13" borderId="10" xfId="1" applyNumberFormat="1" applyFont="1" applyFill="1" applyBorder="1" applyAlignment="1">
      <alignment horizontal="center"/>
    </xf>
    <xf numFmtId="164" fontId="7" fillId="13" borderId="7" xfId="1" applyNumberFormat="1" applyFont="1" applyFill="1" applyBorder="1" applyAlignment="1">
      <alignment horizontal="center"/>
    </xf>
    <xf numFmtId="164" fontId="7" fillId="15" borderId="10" xfId="1" applyNumberFormat="1" applyFont="1" applyFill="1" applyBorder="1" applyAlignment="1">
      <alignment horizontal="center"/>
    </xf>
    <xf numFmtId="164" fontId="7" fillId="15" borderId="7" xfId="1" applyNumberFormat="1" applyFont="1" applyFill="1" applyBorder="1" applyAlignment="1">
      <alignment horizontal="center"/>
    </xf>
    <xf numFmtId="164" fontId="7" fillId="17" borderId="10" xfId="1" applyNumberFormat="1" applyFont="1" applyFill="1" applyBorder="1" applyAlignment="1">
      <alignment horizontal="center"/>
    </xf>
    <xf numFmtId="164" fontId="7" fillId="17" borderId="7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4" fontId="0" fillId="4" borderId="41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3" fillId="4" borderId="71" xfId="1" applyNumberFormat="1" applyFont="1" applyFill="1" applyBorder="1" applyAlignment="1">
      <alignment horizontal="center"/>
    </xf>
    <xf numFmtId="164" fontId="3" fillId="4" borderId="41" xfId="1" applyNumberFormat="1" applyFont="1" applyFill="1" applyBorder="1" applyAlignment="1">
      <alignment horizontal="center"/>
    </xf>
    <xf numFmtId="164" fontId="3" fillId="5" borderId="71" xfId="1" applyNumberFormat="1" applyFont="1" applyFill="1" applyBorder="1" applyAlignment="1">
      <alignment horizontal="center"/>
    </xf>
    <xf numFmtId="164" fontId="3" fillId="5" borderId="41" xfId="1" applyNumberFormat="1" applyFont="1" applyFill="1" applyBorder="1" applyAlignment="1">
      <alignment horizontal="center"/>
    </xf>
    <xf numFmtId="164" fontId="0" fillId="7" borderId="41" xfId="0" applyNumberFormat="1" applyFill="1" applyBorder="1" applyAlignment="1">
      <alignment horizontal="center" vertical="center"/>
    </xf>
    <xf numFmtId="164" fontId="3" fillId="7" borderId="71" xfId="1" applyNumberFormat="1" applyFont="1" applyFill="1" applyBorder="1" applyAlignment="1">
      <alignment horizontal="center"/>
    </xf>
    <xf numFmtId="164" fontId="3" fillId="7" borderId="41" xfId="1" applyNumberFormat="1" applyFont="1" applyFill="1" applyBorder="1" applyAlignment="1">
      <alignment horizontal="center"/>
    </xf>
    <xf numFmtId="164" fontId="0" fillId="9" borderId="41" xfId="0" applyNumberFormat="1" applyFill="1" applyBorder="1" applyAlignment="1">
      <alignment horizontal="center" vertical="center"/>
    </xf>
    <xf numFmtId="164" fontId="3" fillId="9" borderId="71" xfId="1" applyNumberFormat="1" applyFont="1" applyFill="1" applyBorder="1" applyAlignment="1">
      <alignment horizontal="center"/>
    </xf>
    <xf numFmtId="164" fontId="3" fillId="9" borderId="41" xfId="1" applyNumberFormat="1" applyFont="1" applyFill="1" applyBorder="1" applyAlignment="1">
      <alignment horizontal="center"/>
    </xf>
    <xf numFmtId="164" fontId="0" fillId="11" borderId="41" xfId="0" applyNumberFormat="1" applyFill="1" applyBorder="1" applyAlignment="1">
      <alignment horizontal="center" vertical="center"/>
    </xf>
    <xf numFmtId="164" fontId="3" fillId="11" borderId="71" xfId="1" applyNumberFormat="1" applyFont="1" applyFill="1" applyBorder="1" applyAlignment="1">
      <alignment horizontal="center"/>
    </xf>
    <xf numFmtId="164" fontId="3" fillId="11" borderId="41" xfId="1" applyNumberFormat="1" applyFont="1" applyFill="1" applyBorder="1" applyAlignment="1">
      <alignment horizontal="center"/>
    </xf>
    <xf numFmtId="164" fontId="3" fillId="13" borderId="71" xfId="1" applyNumberFormat="1" applyFont="1" applyFill="1" applyBorder="1" applyAlignment="1">
      <alignment horizontal="center"/>
    </xf>
    <xf numFmtId="164" fontId="3" fillId="13" borderId="41" xfId="1" applyNumberFormat="1" applyFont="1" applyFill="1" applyBorder="1" applyAlignment="1">
      <alignment horizontal="center"/>
    </xf>
    <xf numFmtId="164" fontId="0" fillId="15" borderId="41" xfId="0" applyNumberFormat="1" applyFill="1" applyBorder="1" applyAlignment="1">
      <alignment horizontal="center" vertical="center"/>
    </xf>
    <xf numFmtId="164" fontId="3" fillId="15" borderId="71" xfId="1" applyNumberFormat="1" applyFont="1" applyFill="1" applyBorder="1" applyAlignment="1">
      <alignment horizontal="center"/>
    </xf>
    <xf numFmtId="164" fontId="3" fillId="15" borderId="41" xfId="1" applyNumberFormat="1" applyFont="1" applyFill="1" applyBorder="1" applyAlignment="1">
      <alignment horizontal="center"/>
    </xf>
    <xf numFmtId="164" fontId="0" fillId="17" borderId="41" xfId="0" applyNumberFormat="1" applyFill="1" applyBorder="1" applyAlignment="1">
      <alignment horizontal="center" vertical="center"/>
    </xf>
    <xf numFmtId="164" fontId="3" fillId="17" borderId="71" xfId="1" applyNumberFormat="1" applyFont="1" applyFill="1" applyBorder="1" applyAlignment="1">
      <alignment horizontal="center"/>
    </xf>
    <xf numFmtId="164" fontId="3" fillId="17" borderId="41" xfId="1" applyNumberFormat="1" applyFont="1" applyFill="1" applyBorder="1" applyAlignment="1">
      <alignment horizontal="center"/>
    </xf>
    <xf numFmtId="164" fontId="0" fillId="2" borderId="41" xfId="0" applyNumberFormat="1" applyFill="1" applyBorder="1" applyAlignment="1">
      <alignment horizontal="center" vertical="center"/>
    </xf>
    <xf numFmtId="164" fontId="3" fillId="2" borderId="71" xfId="1" applyNumberFormat="1" applyFont="1" applyFill="1" applyBorder="1" applyAlignment="1">
      <alignment horizontal="center"/>
    </xf>
    <xf numFmtId="164" fontId="3" fillId="2" borderId="4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5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5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5" fontId="20" fillId="0" borderId="1" xfId="0" applyNumberFormat="1" applyFont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5" fontId="21" fillId="0" borderId="1" xfId="0" applyNumberFormat="1" applyFont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7" fontId="7" fillId="0" borderId="48" xfId="0" applyNumberFormat="1" applyFont="1" applyBorder="1" applyAlignment="1">
      <alignment horizontal="right"/>
    </xf>
    <xf numFmtId="7" fontId="3" fillId="0" borderId="46" xfId="0" applyNumberFormat="1" applyFont="1" applyBorder="1" applyAlignment="1">
      <alignment horizontal="center"/>
    </xf>
    <xf numFmtId="7" fontId="17" fillId="0" borderId="46" xfId="0" applyNumberFormat="1" applyFont="1" applyBorder="1" applyAlignment="1">
      <alignment horizontal="center"/>
    </xf>
    <xf numFmtId="7" fontId="18" fillId="0" borderId="47" xfId="0" applyNumberFormat="1" applyFont="1" applyBorder="1" applyAlignment="1">
      <alignment horizontal="center"/>
    </xf>
    <xf numFmtId="7" fontId="9" fillId="0" borderId="49" xfId="0" applyNumberFormat="1" applyFont="1" applyBorder="1" applyAlignment="1">
      <alignment horizontal="left" vertical="center"/>
    </xf>
    <xf numFmtId="7" fontId="9" fillId="0" borderId="45" xfId="0" applyNumberFormat="1" applyFont="1" applyBorder="1" applyAlignment="1">
      <alignment horizontal="center"/>
    </xf>
    <xf numFmtId="7" fontId="12" fillId="0" borderId="45" xfId="0" applyNumberFormat="1" applyFont="1" applyBorder="1" applyAlignment="1">
      <alignment horizontal="center"/>
    </xf>
    <xf numFmtId="7" fontId="19" fillId="0" borderId="50" xfId="0" applyNumberFormat="1" applyFont="1" applyBorder="1" applyAlignment="1">
      <alignment horizontal="center"/>
    </xf>
    <xf numFmtId="7" fontId="9" fillId="0" borderId="51" xfId="0" applyNumberFormat="1" applyFont="1" applyBorder="1" applyAlignment="1">
      <alignment horizontal="left" vertical="center"/>
    </xf>
    <xf numFmtId="7" fontId="9" fillId="0" borderId="44" xfId="0" applyNumberFormat="1" applyFont="1" applyBorder="1" applyAlignment="1">
      <alignment horizontal="center"/>
    </xf>
    <xf numFmtId="7" fontId="12" fillId="0" borderId="44" xfId="0" applyNumberFormat="1" applyFont="1" applyBorder="1" applyAlignment="1">
      <alignment horizontal="center"/>
    </xf>
    <xf numFmtId="7" fontId="19" fillId="0" borderId="52" xfId="0" applyNumberFormat="1" applyFont="1" applyBorder="1" applyAlignment="1">
      <alignment horizontal="center"/>
    </xf>
    <xf numFmtId="7" fontId="9" fillId="0" borderId="59" xfId="0" applyNumberFormat="1" applyFont="1" applyBorder="1" applyAlignment="1">
      <alignment horizontal="left" vertical="center" wrapText="1"/>
    </xf>
    <xf numFmtId="7" fontId="9" fillId="0" borderId="60" xfId="0" applyNumberFormat="1" applyFont="1" applyBorder="1" applyAlignment="1">
      <alignment horizontal="center" vertical="center"/>
    </xf>
    <xf numFmtId="7" fontId="12" fillId="0" borderId="60" xfId="0" applyNumberFormat="1" applyFont="1" applyBorder="1" applyAlignment="1">
      <alignment horizontal="center" vertical="center"/>
    </xf>
    <xf numFmtId="7" fontId="19" fillId="0" borderId="61" xfId="0" applyNumberFormat="1" applyFont="1" applyBorder="1" applyAlignment="1">
      <alignment horizontal="center" vertical="center"/>
    </xf>
    <xf numFmtId="7" fontId="9" fillId="0" borderId="0" xfId="0" applyNumberFormat="1" applyFont="1" applyAlignment="1">
      <alignment horizontal="left" vertical="center" wrapText="1"/>
    </xf>
    <xf numFmtId="7" fontId="9" fillId="0" borderId="0" xfId="0" applyNumberFormat="1" applyFont="1" applyAlignment="1">
      <alignment horizontal="center" vertical="center"/>
    </xf>
    <xf numFmtId="7" fontId="12" fillId="0" borderId="0" xfId="0" applyNumberFormat="1" applyFont="1" applyAlignment="1">
      <alignment horizontal="center" vertical="center"/>
    </xf>
    <xf numFmtId="7" fontId="19" fillId="0" borderId="0" xfId="0" applyNumberFormat="1" applyFont="1" applyAlignment="1">
      <alignment horizontal="center" vertical="center"/>
    </xf>
    <xf numFmtId="7" fontId="9" fillId="0" borderId="62" xfId="0" applyNumberFormat="1" applyFont="1" applyBorder="1" applyAlignment="1">
      <alignment horizontal="left" vertical="center"/>
    </xf>
    <xf numFmtId="5" fontId="14" fillId="2" borderId="85" xfId="0" applyNumberFormat="1" applyFont="1" applyFill="1" applyBorder="1" applyAlignment="1">
      <alignment horizontal="center"/>
    </xf>
    <xf numFmtId="5" fontId="14" fillId="2" borderId="45" xfId="0" applyNumberFormat="1" applyFont="1" applyFill="1" applyBorder="1" applyAlignment="1">
      <alignment horizontal="center"/>
    </xf>
    <xf numFmtId="5" fontId="14" fillId="2" borderId="45" xfId="0" quotePrefix="1" applyNumberFormat="1" applyFont="1" applyFill="1" applyBorder="1" applyAlignment="1" applyProtection="1">
      <alignment horizontal="center"/>
      <protection locked="0"/>
    </xf>
    <xf numFmtId="5" fontId="14" fillId="2" borderId="8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73" xfId="0" applyFont="1" applyBorder="1" applyAlignment="1">
      <alignment horizontal="center"/>
    </xf>
    <xf numFmtId="0" fontId="6" fillId="0" borderId="73" xfId="0" applyFont="1" applyBorder="1" applyAlignment="1">
      <alignment horizontal="center" vertical="center"/>
    </xf>
    <xf numFmtId="7" fontId="3" fillId="7" borderId="13" xfId="0" applyNumberFormat="1" applyFont="1" applyFill="1" applyBorder="1" applyAlignment="1">
      <alignment horizontal="left"/>
    </xf>
    <xf numFmtId="0" fontId="0" fillId="0" borderId="0" xfId="0"/>
    <xf numFmtId="7" fontId="3" fillId="9" borderId="13" xfId="0" applyNumberFormat="1" applyFont="1" applyFill="1" applyBorder="1" applyAlignment="1">
      <alignment horizontal="left"/>
    </xf>
    <xf numFmtId="7" fontId="3" fillId="11" borderId="13" xfId="0" applyNumberFormat="1" applyFont="1" applyFill="1" applyBorder="1" applyAlignment="1">
      <alignment horizontal="left"/>
    </xf>
    <xf numFmtId="164" fontId="7" fillId="4" borderId="72" xfId="1" applyNumberFormat="1" applyFont="1" applyFill="1" applyBorder="1" applyAlignment="1">
      <alignment horizontal="center"/>
    </xf>
    <xf numFmtId="164" fontId="7" fillId="4" borderId="21" xfId="1" applyNumberFormat="1" applyFont="1" applyFill="1" applyBorder="1" applyAlignment="1">
      <alignment horizontal="center"/>
    </xf>
    <xf numFmtId="7" fontId="9" fillId="0" borderId="75" xfId="0" applyNumberFormat="1" applyFont="1" applyBorder="1" applyAlignment="1">
      <alignment horizontal="center"/>
    </xf>
    <xf numFmtId="7" fontId="9" fillId="0" borderId="76" xfId="0" applyNumberFormat="1" applyFont="1" applyBorder="1" applyAlignment="1">
      <alignment horizontal="center"/>
    </xf>
    <xf numFmtId="7" fontId="9" fillId="0" borderId="77" xfId="0" applyNumberFormat="1" applyFont="1" applyBorder="1" applyAlignment="1">
      <alignment horizontal="center"/>
    </xf>
    <xf numFmtId="7" fontId="7" fillId="2" borderId="48" xfId="0" applyNumberFormat="1" applyFont="1" applyFill="1" applyBorder="1" applyAlignment="1">
      <alignment horizontal="center"/>
    </xf>
    <xf numFmtId="0" fontId="0" fillId="0" borderId="46" xfId="0" applyBorder="1"/>
    <xf numFmtId="7" fontId="3" fillId="2" borderId="13" xfId="0" applyNumberFormat="1" applyFont="1" applyFill="1" applyBorder="1" applyAlignment="1">
      <alignment horizontal="center"/>
    </xf>
    <xf numFmtId="7" fontId="3" fillId="3" borderId="13" xfId="0" applyNumberFormat="1" applyFont="1" applyFill="1" applyBorder="1" applyAlignment="1">
      <alignment horizontal="left"/>
    </xf>
    <xf numFmtId="7" fontId="3" fillId="4" borderId="13" xfId="0" applyNumberFormat="1" applyFont="1" applyFill="1" applyBorder="1" applyAlignment="1">
      <alignment horizontal="left"/>
    </xf>
    <xf numFmtId="7" fontId="6" fillId="5" borderId="13" xfId="0" applyNumberFormat="1" applyFont="1" applyFill="1" applyBorder="1" applyAlignment="1">
      <alignment horizontal="left"/>
    </xf>
    <xf numFmtId="7" fontId="0" fillId="0" borderId="74" xfId="0" applyNumberFormat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7" fontId="3" fillId="15" borderId="13" xfId="0" applyNumberFormat="1" applyFont="1" applyFill="1" applyBorder="1" applyAlignment="1">
      <alignment horizontal="left"/>
    </xf>
    <xf numFmtId="7" fontId="3" fillId="17" borderId="13" xfId="0" applyNumberFormat="1" applyFont="1" applyFill="1" applyBorder="1" applyAlignment="1">
      <alignment horizontal="left"/>
    </xf>
    <xf numFmtId="7" fontId="3" fillId="2" borderId="14" xfId="0" applyNumberFormat="1" applyFont="1" applyFill="1" applyBorder="1" applyAlignment="1">
      <alignment horizontal="left"/>
    </xf>
    <xf numFmtId="0" fontId="0" fillId="0" borderId="73" xfId="0" applyBorder="1"/>
    <xf numFmtId="7" fontId="9" fillId="0" borderId="78" xfId="0" applyNumberFormat="1" applyFont="1" applyBorder="1" applyAlignment="1">
      <alignment horizontal="center"/>
    </xf>
    <xf numFmtId="7" fontId="9" fillId="0" borderId="79" xfId="0" applyNumberFormat="1" applyFont="1" applyBorder="1" applyAlignment="1">
      <alignment horizontal="center"/>
    </xf>
    <xf numFmtId="7" fontId="9" fillId="0" borderId="80" xfId="0" applyNumberFormat="1" applyFont="1" applyBorder="1" applyAlignment="1">
      <alignment horizontal="center"/>
    </xf>
    <xf numFmtId="7" fontId="3" fillId="13" borderId="13" xfId="0" applyNumberFormat="1" applyFont="1" applyFill="1" applyBorder="1" applyAlignment="1">
      <alignment horizontal="left"/>
    </xf>
    <xf numFmtId="0" fontId="3" fillId="5" borderId="0" xfId="1" applyNumberFormat="1" applyFont="1" applyFill="1" applyAlignment="1">
      <alignment horizontal="right"/>
    </xf>
    <xf numFmtId="0" fontId="3" fillId="7" borderId="0" xfId="1" applyNumberFormat="1" applyFont="1" applyFill="1" applyAlignment="1">
      <alignment horizontal="right"/>
    </xf>
    <xf numFmtId="0" fontId="0" fillId="3" borderId="5" xfId="0" applyFill="1" applyBorder="1"/>
    <xf numFmtId="0" fontId="0" fillId="3" borderId="0" xfId="0" applyFill="1"/>
    <xf numFmtId="0" fontId="0" fillId="3" borderId="63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67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70" xfId="0" applyFill="1" applyBorder="1"/>
    <xf numFmtId="0" fontId="0" fillId="4" borderId="5" xfId="0" applyFill="1" applyBorder="1"/>
    <xf numFmtId="0" fontId="0" fillId="4" borderId="0" xfId="0" applyFill="1"/>
    <xf numFmtId="0" fontId="0" fillId="4" borderId="63" xfId="0" applyFill="1" applyBorder="1"/>
    <xf numFmtId="0" fontId="0" fillId="5" borderId="5" xfId="0" applyFill="1" applyBorder="1"/>
    <xf numFmtId="0" fontId="0" fillId="5" borderId="0" xfId="0" applyFill="1"/>
    <xf numFmtId="0" fontId="0" fillId="5" borderId="63" xfId="0" applyFill="1" applyBorder="1"/>
    <xf numFmtId="0" fontId="0" fillId="5" borderId="20" xfId="0" applyFill="1" applyBorder="1"/>
    <xf numFmtId="0" fontId="0" fillId="5" borderId="21" xfId="0" applyFill="1" applyBorder="1"/>
    <xf numFmtId="0" fontId="0" fillId="5" borderId="67" xfId="0" applyFill="1" applyBorder="1"/>
    <xf numFmtId="0" fontId="0" fillId="7" borderId="3" xfId="0" applyFill="1" applyBorder="1"/>
    <xf numFmtId="0" fontId="0" fillId="7" borderId="1" xfId="0" applyFill="1" applyBorder="1"/>
    <xf numFmtId="0" fontId="0" fillId="7" borderId="70" xfId="0" applyFill="1" applyBorder="1"/>
    <xf numFmtId="0" fontId="0" fillId="7" borderId="5" xfId="0" applyFill="1" applyBorder="1"/>
    <xf numFmtId="0" fontId="0" fillId="7" borderId="0" xfId="0" applyFill="1"/>
    <xf numFmtId="0" fontId="0" fillId="7" borderId="63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70" xfId="0" applyFill="1" applyBorder="1"/>
    <xf numFmtId="164" fontId="7" fillId="2" borderId="72" xfId="1" applyNumberFormat="1" applyFont="1" applyFill="1" applyBorder="1" applyAlignment="1">
      <alignment horizontal="center"/>
    </xf>
    <xf numFmtId="164" fontId="7" fillId="2" borderId="67" xfId="1" applyNumberFormat="1" applyFont="1" applyFill="1" applyBorder="1" applyAlignment="1">
      <alignment horizontal="center"/>
    </xf>
    <xf numFmtId="164" fontId="7" fillId="13" borderId="41" xfId="1" applyNumberFormat="1" applyFont="1" applyFill="1" applyBorder="1" applyAlignment="1">
      <alignment horizontal="center"/>
    </xf>
    <xf numFmtId="164" fontId="7" fillId="13" borderId="0" xfId="1" applyNumberFormat="1" applyFont="1" applyFill="1" applyAlignment="1">
      <alignment horizontal="center"/>
    </xf>
    <xf numFmtId="164" fontId="7" fillId="13" borderId="72" xfId="1" applyNumberFormat="1" applyFont="1" applyFill="1" applyBorder="1" applyAlignment="1">
      <alignment horizontal="center"/>
    </xf>
    <xf numFmtId="164" fontId="7" fillId="13" borderId="21" xfId="1" applyNumberFormat="1" applyFont="1" applyFill="1" applyBorder="1" applyAlignment="1">
      <alignment horizontal="center"/>
    </xf>
    <xf numFmtId="164" fontId="7" fillId="15" borderId="41" xfId="1" applyNumberFormat="1" applyFont="1" applyFill="1" applyBorder="1" applyAlignment="1">
      <alignment horizontal="center"/>
    </xf>
    <xf numFmtId="164" fontId="7" fillId="15" borderId="0" xfId="1" applyNumberFormat="1" applyFont="1" applyFill="1" applyAlignment="1">
      <alignment horizontal="center"/>
    </xf>
    <xf numFmtId="164" fontId="7" fillId="15" borderId="72" xfId="1" applyNumberFormat="1" applyFont="1" applyFill="1" applyBorder="1" applyAlignment="1">
      <alignment horizontal="center"/>
    </xf>
    <xf numFmtId="164" fontId="7" fillId="15" borderId="21" xfId="1" applyNumberFormat="1" applyFont="1" applyFill="1" applyBorder="1" applyAlignment="1">
      <alignment horizontal="center"/>
    </xf>
    <xf numFmtId="164" fontId="7" fillId="17" borderId="41" xfId="1" applyNumberFormat="1" applyFont="1" applyFill="1" applyBorder="1" applyAlignment="1">
      <alignment horizontal="center"/>
    </xf>
    <xf numFmtId="164" fontId="7" fillId="17" borderId="0" xfId="1" applyNumberFormat="1" applyFont="1" applyFill="1" applyAlignment="1">
      <alignment horizontal="center"/>
    </xf>
    <xf numFmtId="164" fontId="7" fillId="17" borderId="72" xfId="1" applyNumberFormat="1" applyFont="1" applyFill="1" applyBorder="1" applyAlignment="1">
      <alignment horizontal="center"/>
    </xf>
    <xf numFmtId="164" fontId="7" fillId="17" borderId="21" xfId="1" applyNumberFormat="1" applyFont="1" applyFill="1" applyBorder="1" applyAlignment="1">
      <alignment horizontal="center"/>
    </xf>
    <xf numFmtId="164" fontId="7" fillId="2" borderId="41" xfId="1" applyNumberFormat="1" applyFont="1" applyFill="1" applyBorder="1" applyAlignment="1">
      <alignment horizontal="center"/>
    </xf>
    <xf numFmtId="164" fontId="7" fillId="2" borderId="63" xfId="1" applyNumberFormat="1" applyFont="1" applyFill="1" applyBorder="1" applyAlignment="1">
      <alignment horizontal="center"/>
    </xf>
    <xf numFmtId="164" fontId="7" fillId="11" borderId="72" xfId="1" applyNumberFormat="1" applyFont="1" applyFill="1" applyBorder="1" applyAlignment="1">
      <alignment horizontal="center"/>
    </xf>
    <xf numFmtId="164" fontId="7" fillId="11" borderId="21" xfId="1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3" fillId="17" borderId="0" xfId="1" applyNumberFormat="1" applyFont="1" applyFill="1" applyAlignment="1">
      <alignment horizontal="right"/>
    </xf>
    <xf numFmtId="164" fontId="7" fillId="11" borderId="41" xfId="1" applyNumberFormat="1" applyFont="1" applyFill="1" applyBorder="1" applyAlignment="1">
      <alignment horizontal="center"/>
    </xf>
    <xf numFmtId="164" fontId="7" fillId="11" borderId="0" xfId="1" applyNumberFormat="1" applyFont="1" applyFill="1" applyAlignment="1">
      <alignment horizontal="center"/>
    </xf>
    <xf numFmtId="164" fontId="7" fillId="3" borderId="72" xfId="1" applyNumberFormat="1" applyFont="1" applyFill="1" applyBorder="1" applyAlignment="1">
      <alignment horizontal="center"/>
    </xf>
    <xf numFmtId="164" fontId="7" fillId="3" borderId="21" xfId="1" applyNumberFormat="1" applyFont="1" applyFill="1" applyBorder="1" applyAlignment="1">
      <alignment horizontal="center"/>
    </xf>
    <xf numFmtId="164" fontId="7" fillId="3" borderId="41" xfId="1" applyNumberFormat="1" applyFont="1" applyFill="1" applyBorder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4" borderId="41" xfId="1" applyNumberFormat="1" applyFont="1" applyFill="1" applyBorder="1" applyAlignment="1">
      <alignment horizontal="center"/>
    </xf>
    <xf numFmtId="164" fontId="7" fillId="4" borderId="0" xfId="1" applyNumberFormat="1" applyFont="1" applyFill="1" applyAlignment="1">
      <alignment horizontal="center"/>
    </xf>
    <xf numFmtId="164" fontId="7" fillId="5" borderId="41" xfId="1" applyNumberFormat="1" applyFont="1" applyFill="1" applyBorder="1" applyAlignment="1">
      <alignment horizontal="center"/>
    </xf>
    <xf numFmtId="164" fontId="7" fillId="5" borderId="0" xfId="1" applyNumberFormat="1" applyFont="1" applyFill="1" applyAlignment="1">
      <alignment horizontal="center"/>
    </xf>
    <xf numFmtId="164" fontId="7" fillId="5" borderId="72" xfId="1" applyNumberFormat="1" applyFont="1" applyFill="1" applyBorder="1" applyAlignment="1">
      <alignment horizontal="center"/>
    </xf>
    <xf numFmtId="164" fontId="7" fillId="5" borderId="21" xfId="1" applyNumberFormat="1" applyFont="1" applyFill="1" applyBorder="1" applyAlignment="1">
      <alignment horizontal="center"/>
    </xf>
    <xf numFmtId="164" fontId="7" fillId="7" borderId="41" xfId="1" applyNumberFormat="1" applyFont="1" applyFill="1" applyBorder="1" applyAlignment="1">
      <alignment horizontal="center"/>
    </xf>
    <xf numFmtId="164" fontId="7" fillId="7" borderId="0" xfId="1" applyNumberFormat="1" applyFont="1" applyFill="1" applyAlignment="1">
      <alignment horizontal="center"/>
    </xf>
    <xf numFmtId="164" fontId="7" fillId="7" borderId="72" xfId="1" applyNumberFormat="1" applyFont="1" applyFill="1" applyBorder="1" applyAlignment="1">
      <alignment horizontal="center"/>
    </xf>
    <xf numFmtId="164" fontId="7" fillId="7" borderId="21" xfId="1" applyNumberFormat="1" applyFont="1" applyFill="1" applyBorder="1" applyAlignment="1">
      <alignment horizontal="center"/>
    </xf>
    <xf numFmtId="164" fontId="7" fillId="9" borderId="41" xfId="1" applyNumberFormat="1" applyFont="1" applyFill="1" applyBorder="1" applyAlignment="1">
      <alignment horizontal="center"/>
    </xf>
    <xf numFmtId="164" fontId="7" fillId="9" borderId="0" xfId="1" applyNumberFormat="1" applyFont="1" applyFill="1" applyAlignment="1">
      <alignment horizontal="center"/>
    </xf>
    <xf numFmtId="164" fontId="7" fillId="9" borderId="72" xfId="1" applyNumberFormat="1" applyFont="1" applyFill="1" applyBorder="1" applyAlignment="1">
      <alignment horizontal="center"/>
    </xf>
    <xf numFmtId="164" fontId="7" fillId="9" borderId="21" xfId="1" applyNumberFormat="1" applyFont="1" applyFill="1" applyBorder="1" applyAlignment="1">
      <alignment horizontal="center"/>
    </xf>
    <xf numFmtId="0" fontId="0" fillId="3" borderId="65" xfId="0" applyFill="1" applyBorder="1"/>
    <xf numFmtId="0" fontId="0" fillId="3" borderId="74" xfId="0" applyFill="1" applyBorder="1"/>
    <xf numFmtId="0" fontId="0" fillId="3" borderId="81" xfId="0" applyFill="1" applyBorder="1"/>
    <xf numFmtId="0" fontId="6" fillId="2" borderId="48" xfId="0" applyFont="1" applyFill="1" applyBorder="1" applyAlignment="1">
      <alignment horizontal="right"/>
    </xf>
    <xf numFmtId="0" fontId="6" fillId="2" borderId="46" xfId="0" applyFont="1" applyFill="1" applyBorder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4" borderId="0" xfId="1" applyNumberFormat="1" applyFont="1" applyFill="1" applyAlignment="1">
      <alignment horizontal="right"/>
    </xf>
    <xf numFmtId="0" fontId="0" fillId="4" borderId="20" xfId="0" applyFill="1" applyBorder="1"/>
    <xf numFmtId="0" fontId="0" fillId="4" borderId="21" xfId="0" applyFill="1" applyBorder="1"/>
    <xf numFmtId="0" fontId="0" fillId="4" borderId="67" xfId="0" applyFill="1" applyBorder="1"/>
    <xf numFmtId="0" fontId="3" fillId="2" borderId="0" xfId="1" applyNumberFormat="1" applyFont="1" applyFill="1" applyAlignment="1">
      <alignment horizontal="right"/>
    </xf>
    <xf numFmtId="0" fontId="3" fillId="9" borderId="0" xfId="1" applyNumberFormat="1" applyFont="1" applyFill="1" applyAlignment="1">
      <alignment horizontal="right"/>
    </xf>
    <xf numFmtId="0" fontId="3" fillId="11" borderId="0" xfId="1" applyNumberFormat="1" applyFont="1" applyFill="1" applyAlignment="1">
      <alignment horizontal="right"/>
    </xf>
    <xf numFmtId="0" fontId="3" fillId="13" borderId="0" xfId="1" applyNumberFormat="1" applyFont="1" applyFill="1" applyAlignment="1">
      <alignment horizontal="right"/>
    </xf>
    <xf numFmtId="0" fontId="3" fillId="15" borderId="0" xfId="1" applyNumberFormat="1" applyFont="1" applyFill="1" applyAlignment="1">
      <alignment horizontal="right"/>
    </xf>
    <xf numFmtId="0" fontId="0" fillId="11" borderId="5" xfId="0" applyFill="1" applyBorder="1"/>
    <xf numFmtId="0" fontId="0" fillId="11" borderId="0" xfId="0" applyFill="1"/>
    <xf numFmtId="0" fontId="0" fillId="11" borderId="63" xfId="0" applyFill="1" applyBorder="1"/>
    <xf numFmtId="0" fontId="0" fillId="11" borderId="20" xfId="0" applyFill="1" applyBorder="1"/>
    <xf numFmtId="0" fontId="0" fillId="11" borderId="21" xfId="0" applyFill="1" applyBorder="1"/>
    <xf numFmtId="0" fontId="0" fillId="11" borderId="67" xfId="0" applyFill="1" applyBorder="1"/>
    <xf numFmtId="0" fontId="0" fillId="13" borderId="3" xfId="0" applyFill="1" applyBorder="1"/>
    <xf numFmtId="0" fontId="0" fillId="13" borderId="1" xfId="0" applyFill="1" applyBorder="1"/>
    <xf numFmtId="0" fontId="0" fillId="13" borderId="70" xfId="0" applyFill="1" applyBorder="1"/>
    <xf numFmtId="0" fontId="0" fillId="13" borderId="5" xfId="0" applyFill="1" applyBorder="1"/>
    <xf numFmtId="0" fontId="0" fillId="13" borderId="0" xfId="0" applyFill="1"/>
    <xf numFmtId="0" fontId="0" fillId="13" borderId="63" xfId="0" applyFill="1" applyBorder="1"/>
    <xf numFmtId="0" fontId="0" fillId="13" borderId="20" xfId="0" applyFill="1" applyBorder="1"/>
    <xf numFmtId="0" fontId="0" fillId="13" borderId="21" xfId="0" applyFill="1" applyBorder="1"/>
    <xf numFmtId="0" fontId="0" fillId="13" borderId="67" xfId="0" applyFill="1" applyBorder="1"/>
    <xf numFmtId="0" fontId="3" fillId="4" borderId="3" xfId="1" applyNumberFormat="1" applyFont="1" applyFill="1" applyBorder="1" applyAlignment="1">
      <alignment horizontal="center"/>
    </xf>
    <xf numFmtId="0" fontId="3" fillId="4" borderId="1" xfId="1" applyNumberFormat="1" applyFont="1" applyFill="1" applyBorder="1" applyAlignment="1">
      <alignment horizontal="center"/>
    </xf>
    <xf numFmtId="0" fontId="3" fillId="5" borderId="3" xfId="1" applyNumberFormat="1" applyFont="1" applyFill="1" applyBorder="1" applyAlignment="1">
      <alignment horizontal="center"/>
    </xf>
    <xf numFmtId="0" fontId="3" fillId="5" borderId="1" xfId="1" applyNumberFormat="1" applyFont="1" applyFill="1" applyBorder="1" applyAlignment="1">
      <alignment horizontal="center"/>
    </xf>
    <xf numFmtId="0" fontId="3" fillId="7" borderId="3" xfId="1" applyNumberFormat="1" applyFont="1" applyFill="1" applyBorder="1" applyAlignment="1">
      <alignment horizontal="center"/>
    </xf>
    <xf numFmtId="0" fontId="3" fillId="7" borderId="1" xfId="1" applyNumberFormat="1" applyFont="1" applyFill="1" applyBorder="1" applyAlignment="1">
      <alignment horizontal="center"/>
    </xf>
    <xf numFmtId="0" fontId="3" fillId="9" borderId="3" xfId="1" applyNumberFormat="1" applyFont="1" applyFill="1" applyBorder="1" applyAlignment="1">
      <alignment horizontal="center"/>
    </xf>
    <xf numFmtId="0" fontId="3" fillId="9" borderId="1" xfId="1" applyNumberFormat="1" applyFont="1" applyFill="1" applyBorder="1" applyAlignment="1">
      <alignment horizontal="center"/>
    </xf>
    <xf numFmtId="0" fontId="3" fillId="11" borderId="3" xfId="1" applyNumberFormat="1" applyFont="1" applyFill="1" applyBorder="1" applyAlignment="1">
      <alignment horizontal="center"/>
    </xf>
    <xf numFmtId="0" fontId="3" fillId="11" borderId="1" xfId="1" applyNumberFormat="1" applyFont="1" applyFill="1" applyBorder="1" applyAlignment="1">
      <alignment horizontal="center"/>
    </xf>
    <xf numFmtId="0" fontId="3" fillId="11" borderId="5" xfId="1" applyNumberFormat="1" applyFont="1" applyFill="1" applyBorder="1"/>
    <xf numFmtId="0" fontId="3" fillId="11" borderId="0" xfId="1" applyNumberFormat="1" applyFont="1" applyFill="1"/>
    <xf numFmtId="0" fontId="3" fillId="11" borderId="1" xfId="1" applyNumberFormat="1" applyFont="1" applyFill="1" applyBorder="1" applyAlignment="1">
      <alignment horizontal="right"/>
    </xf>
    <xf numFmtId="0" fontId="3" fillId="11" borderId="82" xfId="1" applyNumberFormat="1" applyFont="1" applyFill="1" applyBorder="1" applyAlignment="1">
      <alignment horizontal="right"/>
    </xf>
    <xf numFmtId="0" fontId="3" fillId="11" borderId="5" xfId="1" applyNumberFormat="1" applyFont="1" applyFill="1" applyBorder="1" applyAlignment="1">
      <alignment horizontal="center"/>
    </xf>
    <xf numFmtId="0" fontId="3" fillId="11" borderId="0" xfId="1" applyNumberFormat="1" applyFont="1" applyFill="1" applyAlignment="1">
      <alignment horizontal="center"/>
    </xf>
    <xf numFmtId="0" fontId="3" fillId="11" borderId="83" xfId="1" applyNumberFormat="1" applyFont="1" applyFill="1" applyBorder="1" applyAlignment="1">
      <alignment horizontal="center"/>
    </xf>
    <xf numFmtId="0" fontId="3" fillId="11" borderId="20" xfId="1" applyNumberFormat="1" applyFont="1" applyFill="1" applyBorder="1" applyAlignment="1">
      <alignment horizontal="center"/>
    </xf>
    <xf numFmtId="0" fontId="3" fillId="11" borderId="21" xfId="1" applyNumberFormat="1" applyFont="1" applyFill="1" applyBorder="1" applyAlignment="1">
      <alignment horizontal="center"/>
    </xf>
    <xf numFmtId="0" fontId="3" fillId="11" borderId="84" xfId="1" applyNumberFormat="1" applyFont="1" applyFill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0" fillId="9" borderId="63" xfId="0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67" xfId="0" applyFill="1" applyBorder="1"/>
    <xf numFmtId="0" fontId="0" fillId="11" borderId="3" xfId="0" applyFill="1" applyBorder="1"/>
    <xf numFmtId="0" fontId="0" fillId="11" borderId="1" xfId="0" applyFill="1" applyBorder="1"/>
    <xf numFmtId="0" fontId="0" fillId="11" borderId="70" xfId="0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67" xfId="0" applyFill="1" applyBorder="1"/>
    <xf numFmtId="0" fontId="0" fillId="9" borderId="3" xfId="0" applyFill="1" applyBorder="1"/>
    <xf numFmtId="0" fontId="0" fillId="9" borderId="1" xfId="0" applyFill="1" applyBorder="1"/>
    <xf numFmtId="0" fontId="0" fillId="9" borderId="70" xfId="0" applyFill="1" applyBorder="1"/>
    <xf numFmtId="0" fontId="3" fillId="3" borderId="3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0" fontId="3" fillId="13" borderId="1" xfId="1" applyNumberFormat="1" applyFont="1" applyFill="1" applyBorder="1" applyAlignment="1">
      <alignment horizontal="right"/>
    </xf>
    <xf numFmtId="0" fontId="3" fillId="13" borderId="82" xfId="1" applyNumberFormat="1" applyFont="1" applyFill="1" applyBorder="1" applyAlignment="1">
      <alignment horizontal="right"/>
    </xf>
    <xf numFmtId="0" fontId="3" fillId="13" borderId="5" xfId="1" applyNumberFormat="1" applyFont="1" applyFill="1" applyBorder="1"/>
    <xf numFmtId="0" fontId="3" fillId="13" borderId="0" xfId="1" applyNumberFormat="1" applyFont="1" applyFill="1"/>
    <xf numFmtId="0" fontId="3" fillId="13" borderId="5" xfId="1" applyNumberFormat="1" applyFont="1" applyFill="1" applyBorder="1" applyAlignment="1">
      <alignment horizontal="center"/>
    </xf>
    <xf numFmtId="0" fontId="3" fillId="13" borderId="0" xfId="1" applyNumberFormat="1" applyFont="1" applyFill="1" applyAlignment="1">
      <alignment horizontal="center"/>
    </xf>
    <xf numFmtId="0" fontId="3" fillId="13" borderId="83" xfId="1" applyNumberFormat="1" applyFont="1" applyFill="1" applyBorder="1" applyAlignment="1">
      <alignment horizontal="center"/>
    </xf>
    <xf numFmtId="0" fontId="3" fillId="13" borderId="20" xfId="1" applyNumberFormat="1" applyFont="1" applyFill="1" applyBorder="1" applyAlignment="1">
      <alignment horizontal="center"/>
    </xf>
    <xf numFmtId="0" fontId="3" fillId="13" borderId="21" xfId="1" applyNumberFormat="1" applyFont="1" applyFill="1" applyBorder="1" applyAlignment="1">
      <alignment horizontal="center"/>
    </xf>
    <xf numFmtId="0" fontId="3" fillId="13" borderId="84" xfId="1" applyNumberFormat="1" applyFont="1" applyFill="1" applyBorder="1" applyAlignment="1">
      <alignment horizontal="center"/>
    </xf>
    <xf numFmtId="0" fontId="3" fillId="13" borderId="3" xfId="1" applyNumberFormat="1" applyFont="1" applyFill="1" applyBorder="1" applyAlignment="1">
      <alignment horizontal="center"/>
    </xf>
    <xf numFmtId="0" fontId="3" fillId="13" borderId="1" xfId="1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right"/>
    </xf>
    <xf numFmtId="0" fontId="3" fillId="3" borderId="82" xfId="1" applyNumberFormat="1" applyFont="1" applyFill="1" applyBorder="1" applyAlignment="1">
      <alignment horizontal="right"/>
    </xf>
    <xf numFmtId="0" fontId="3" fillId="3" borderId="5" xfId="1" applyNumberFormat="1" applyFont="1" applyFill="1" applyBorder="1"/>
    <xf numFmtId="0" fontId="3" fillId="3" borderId="0" xfId="1" applyNumberFormat="1" applyFont="1" applyFill="1"/>
    <xf numFmtId="0" fontId="3" fillId="3" borderId="5" xfId="1" applyNumberFormat="1" applyFont="1" applyFill="1" applyBorder="1" applyAlignment="1">
      <alignment horizontal="center"/>
    </xf>
    <xf numFmtId="0" fontId="3" fillId="3" borderId="0" xfId="1" applyNumberFormat="1" applyFont="1" applyFill="1" applyAlignment="1">
      <alignment horizontal="center"/>
    </xf>
    <xf numFmtId="0" fontId="3" fillId="3" borderId="83" xfId="1" applyNumberFormat="1" applyFont="1" applyFill="1" applyBorder="1" applyAlignment="1">
      <alignment horizontal="center"/>
    </xf>
    <xf numFmtId="0" fontId="3" fillId="3" borderId="20" xfId="1" applyNumberFormat="1" applyFont="1" applyFill="1" applyBorder="1" applyAlignment="1">
      <alignment horizontal="center"/>
    </xf>
    <xf numFmtId="0" fontId="3" fillId="3" borderId="21" xfId="1" applyNumberFormat="1" applyFont="1" applyFill="1" applyBorder="1" applyAlignment="1">
      <alignment horizontal="center"/>
    </xf>
    <xf numFmtId="0" fontId="3" fillId="3" borderId="84" xfId="1" applyNumberFormat="1" applyFont="1" applyFill="1" applyBorder="1" applyAlignment="1">
      <alignment horizontal="center"/>
    </xf>
    <xf numFmtId="0" fontId="3" fillId="4" borderId="1" xfId="1" applyNumberFormat="1" applyFont="1" applyFill="1" applyBorder="1" applyAlignment="1">
      <alignment horizontal="right"/>
    </xf>
    <xf numFmtId="0" fontId="3" fillId="4" borderId="82" xfId="1" applyNumberFormat="1" applyFont="1" applyFill="1" applyBorder="1" applyAlignment="1">
      <alignment horizontal="right"/>
    </xf>
    <xf numFmtId="0" fontId="3" fillId="4" borderId="5" xfId="1" applyNumberFormat="1" applyFont="1" applyFill="1" applyBorder="1"/>
    <xf numFmtId="0" fontId="3" fillId="4" borderId="0" xfId="1" applyNumberFormat="1" applyFont="1" applyFill="1"/>
    <xf numFmtId="0" fontId="3" fillId="4" borderId="5" xfId="1" applyNumberFormat="1" applyFont="1" applyFill="1" applyBorder="1" applyAlignment="1">
      <alignment horizontal="center"/>
    </xf>
    <xf numFmtId="0" fontId="3" fillId="4" borderId="0" xfId="1" applyNumberFormat="1" applyFont="1" applyFill="1" applyAlignment="1">
      <alignment horizontal="center"/>
    </xf>
    <xf numFmtId="0" fontId="3" fillId="4" borderId="83" xfId="1" applyNumberFormat="1" applyFont="1" applyFill="1" applyBorder="1" applyAlignment="1">
      <alignment horizontal="center"/>
    </xf>
    <xf numFmtId="0" fontId="3" fillId="4" borderId="20" xfId="1" applyNumberFormat="1" applyFont="1" applyFill="1" applyBorder="1" applyAlignment="1">
      <alignment horizontal="center"/>
    </xf>
    <xf numFmtId="0" fontId="3" fillId="4" borderId="21" xfId="1" applyNumberFormat="1" applyFont="1" applyFill="1" applyBorder="1" applyAlignment="1">
      <alignment horizontal="center"/>
    </xf>
    <xf numFmtId="0" fontId="3" fillId="4" borderId="84" xfId="1" applyNumberFormat="1" applyFont="1" applyFill="1" applyBorder="1" applyAlignment="1">
      <alignment horizontal="center"/>
    </xf>
    <xf numFmtId="0" fontId="3" fillId="5" borderId="82" xfId="1" applyNumberFormat="1" applyFont="1" applyFill="1" applyBorder="1" applyAlignment="1">
      <alignment horizontal="center"/>
    </xf>
    <xf numFmtId="0" fontId="3" fillId="5" borderId="5" xfId="1" applyNumberFormat="1" applyFont="1" applyFill="1" applyBorder="1" applyAlignment="1">
      <alignment horizontal="center"/>
    </xf>
    <xf numFmtId="0" fontId="3" fillId="5" borderId="0" xfId="1" applyNumberFormat="1" applyFont="1" applyFill="1" applyAlignment="1">
      <alignment horizontal="center"/>
    </xf>
    <xf numFmtId="0" fontId="3" fillId="5" borderId="83" xfId="1" applyNumberFormat="1" applyFont="1" applyFill="1" applyBorder="1" applyAlignment="1">
      <alignment horizontal="center"/>
    </xf>
    <xf numFmtId="0" fontId="3" fillId="5" borderId="20" xfId="1" applyNumberFormat="1" applyFont="1" applyFill="1" applyBorder="1" applyAlignment="1">
      <alignment horizontal="center"/>
    </xf>
    <xf numFmtId="0" fontId="3" fillId="5" borderId="21" xfId="1" applyNumberFormat="1" applyFont="1" applyFill="1" applyBorder="1" applyAlignment="1">
      <alignment horizontal="center"/>
    </xf>
    <xf numFmtId="0" fontId="3" fillId="5" borderId="84" xfId="1" applyNumberFormat="1" applyFont="1" applyFill="1" applyBorder="1" applyAlignment="1">
      <alignment horizontal="center"/>
    </xf>
    <xf numFmtId="0" fontId="3" fillId="5" borderId="5" xfId="1" applyNumberFormat="1" applyFont="1" applyFill="1" applyBorder="1"/>
    <xf numFmtId="0" fontId="3" fillId="5" borderId="0" xfId="1" applyNumberFormat="1" applyFont="1" applyFill="1"/>
    <xf numFmtId="0" fontId="3" fillId="7" borderId="5" xfId="1" applyNumberFormat="1" applyFont="1" applyFill="1" applyBorder="1"/>
    <xf numFmtId="0" fontId="3" fillId="7" borderId="0" xfId="1" applyNumberFormat="1" applyFont="1" applyFill="1"/>
    <xf numFmtId="0" fontId="3" fillId="7" borderId="5" xfId="1" applyNumberFormat="1" applyFont="1" applyFill="1" applyBorder="1" applyAlignment="1">
      <alignment horizontal="center"/>
    </xf>
    <xf numFmtId="0" fontId="3" fillId="7" borderId="0" xfId="1" applyNumberFormat="1" applyFont="1" applyFill="1" applyAlignment="1">
      <alignment horizontal="center"/>
    </xf>
    <xf numFmtId="0" fontId="3" fillId="7" borderId="83" xfId="1" applyNumberFormat="1" applyFont="1" applyFill="1" applyBorder="1" applyAlignment="1">
      <alignment horizontal="center"/>
    </xf>
    <xf numFmtId="0" fontId="3" fillId="7" borderId="20" xfId="1" applyNumberFormat="1" applyFont="1" applyFill="1" applyBorder="1" applyAlignment="1">
      <alignment horizontal="center"/>
    </xf>
    <xf numFmtId="0" fontId="3" fillId="7" borderId="21" xfId="1" applyNumberFormat="1" applyFont="1" applyFill="1" applyBorder="1" applyAlignment="1">
      <alignment horizontal="center"/>
    </xf>
    <xf numFmtId="0" fontId="3" fillId="7" borderId="84" xfId="1" applyNumberFormat="1" applyFont="1" applyFill="1" applyBorder="1" applyAlignment="1">
      <alignment horizontal="center"/>
    </xf>
    <xf numFmtId="0" fontId="3" fillId="7" borderId="82" xfId="1" applyNumberFormat="1" applyFont="1" applyFill="1" applyBorder="1" applyAlignment="1">
      <alignment horizontal="center"/>
    </xf>
    <xf numFmtId="0" fontId="3" fillId="9" borderId="5" xfId="1" applyNumberFormat="1" applyFont="1" applyFill="1" applyBorder="1" applyAlignment="1">
      <alignment horizontal="center"/>
    </xf>
    <xf numFmtId="0" fontId="3" fillId="9" borderId="0" xfId="1" applyNumberFormat="1" applyFont="1" applyFill="1" applyAlignment="1">
      <alignment horizontal="center"/>
    </xf>
    <xf numFmtId="0" fontId="3" fillId="9" borderId="83" xfId="1" applyNumberFormat="1" applyFont="1" applyFill="1" applyBorder="1" applyAlignment="1">
      <alignment horizontal="center"/>
    </xf>
    <xf numFmtId="0" fontId="3" fillId="9" borderId="20" xfId="1" applyNumberFormat="1" applyFont="1" applyFill="1" applyBorder="1" applyAlignment="1">
      <alignment horizontal="center"/>
    </xf>
    <xf numFmtId="0" fontId="3" fillId="9" borderId="21" xfId="1" applyNumberFormat="1" applyFont="1" applyFill="1" applyBorder="1" applyAlignment="1">
      <alignment horizontal="center"/>
    </xf>
    <xf numFmtId="0" fontId="3" fillId="9" borderId="84" xfId="1" applyNumberFormat="1" applyFont="1" applyFill="1" applyBorder="1" applyAlignment="1">
      <alignment horizontal="center"/>
    </xf>
    <xf numFmtId="0" fontId="3" fillId="9" borderId="5" xfId="1" applyNumberFormat="1" applyFont="1" applyFill="1" applyBorder="1"/>
    <xf numFmtId="0" fontId="3" fillId="9" borderId="0" xfId="1" applyNumberFormat="1" applyFont="1" applyFill="1"/>
    <xf numFmtId="0" fontId="3" fillId="9" borderId="1" xfId="1" applyNumberFormat="1" applyFont="1" applyFill="1" applyBorder="1" applyAlignment="1">
      <alignment horizontal="right"/>
    </xf>
    <xf numFmtId="0" fontId="3" fillId="9" borderId="82" xfId="1" applyNumberFormat="1" applyFont="1" applyFill="1" applyBorder="1" applyAlignment="1">
      <alignment horizontal="right"/>
    </xf>
    <xf numFmtId="0" fontId="0" fillId="2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8"/>
  <sheetViews>
    <sheetView tabSelected="1" zoomScaleNormal="100" workbookViewId="0">
      <pane ySplit="12" topLeftCell="A13" activePane="bottomLeft" state="frozen"/>
      <selection pane="bottomLeft" activeCell="A19" sqref="A19:E19"/>
    </sheetView>
  </sheetViews>
  <sheetFormatPr defaultRowHeight="12.75" x14ac:dyDescent="0.2"/>
  <cols>
    <col min="2" max="2" width="9.85546875" bestFit="1" customWidth="1"/>
    <col min="4" max="4" width="10.5703125" customWidth="1"/>
    <col min="5" max="5" width="8.28515625" customWidth="1"/>
    <col min="6" max="6" width="10.5703125" customWidth="1"/>
    <col min="7" max="12" width="11.7109375" customWidth="1"/>
    <col min="13" max="13" width="12.140625" customWidth="1"/>
    <col min="14" max="14" width="11.7109375" customWidth="1"/>
    <col min="15" max="15" width="14.42578125" customWidth="1"/>
    <col min="16" max="17" width="11.7109375" customWidth="1"/>
    <col min="18" max="18" width="13.5703125" bestFit="1" customWidth="1"/>
    <col min="19" max="19" width="11.7109375" bestFit="1" customWidth="1"/>
    <col min="20" max="20" width="3.42578125" customWidth="1"/>
    <col min="21" max="21" width="37" customWidth="1"/>
    <col min="22" max="25" width="15.42578125" customWidth="1"/>
    <col min="26" max="26" width="6.28515625" customWidth="1"/>
    <col min="27" max="27" width="14.28515625" bestFit="1" customWidth="1"/>
    <col min="28" max="29" width="13.85546875" bestFit="1" customWidth="1"/>
    <col min="30" max="30" width="12.42578125" bestFit="1" customWidth="1"/>
    <col min="31" max="31" width="11.28515625" bestFit="1" customWidth="1"/>
    <col min="32" max="32" width="7.7109375" bestFit="1" customWidth="1"/>
  </cols>
  <sheetData>
    <row r="1" spans="1:30" x14ac:dyDescent="0.2">
      <c r="A1" s="387" t="s">
        <v>74</v>
      </c>
      <c r="B1" s="388"/>
      <c r="C1" s="388"/>
      <c r="D1" s="388"/>
      <c r="E1" s="388"/>
      <c r="F1" s="388"/>
      <c r="G1" s="388"/>
      <c r="H1" s="388"/>
      <c r="U1" s="42" t="str">
        <f>A1</f>
        <v>EDA  Project Number: XX-XX-XXXXX    Name of Recipient(s): xxx</v>
      </c>
    </row>
    <row r="3" spans="1:30" x14ac:dyDescent="0.2">
      <c r="A3" s="524" t="s">
        <v>67</v>
      </c>
      <c r="B3" s="524"/>
      <c r="C3" s="524"/>
      <c r="D3" s="524"/>
      <c r="E3" s="524"/>
      <c r="G3" s="389" t="s">
        <v>1</v>
      </c>
      <c r="H3" s="389"/>
      <c r="I3" s="390">
        <v>1000</v>
      </c>
      <c r="J3" s="391">
        <f>+I3/I5</f>
        <v>0.5</v>
      </c>
      <c r="K3" s="392">
        <f>I3</f>
        <v>1000</v>
      </c>
      <c r="L3" s="393" t="e">
        <f>+K3/K5</f>
        <v>#DIV/0!</v>
      </c>
      <c r="M3" s="394">
        <f>I3</f>
        <v>1000</v>
      </c>
      <c r="N3" s="395" t="e">
        <f>+M3/M5</f>
        <v>#DIV/0!</v>
      </c>
      <c r="U3" s="524" t="str">
        <f>A3</f>
        <v>PROJECT SCOPE/DESCRIPTION:</v>
      </c>
      <c r="V3" s="524"/>
      <c r="W3" s="524"/>
    </row>
    <row r="4" spans="1:30" ht="13.5" thickBot="1" x14ac:dyDescent="0.25">
      <c r="A4" s="524"/>
      <c r="B4" s="524"/>
      <c r="C4" s="524"/>
      <c r="D4" s="524"/>
      <c r="E4" s="524"/>
      <c r="G4" s="389" t="s">
        <v>18</v>
      </c>
      <c r="H4" s="389"/>
      <c r="I4" s="390">
        <v>1000</v>
      </c>
      <c r="J4" s="391">
        <f>+I4/I5</f>
        <v>0.5</v>
      </c>
      <c r="K4" s="392">
        <f>R11-K3</f>
        <v>-1000</v>
      </c>
      <c r="L4" s="393" t="e">
        <f>+K4/K5</f>
        <v>#DIV/0!</v>
      </c>
      <c r="M4" s="394">
        <f>R12-M3</f>
        <v>-1000</v>
      </c>
      <c r="N4" s="395" t="e">
        <f>+M4/M5</f>
        <v>#DIV/0!</v>
      </c>
      <c r="U4" s="524"/>
      <c r="V4" s="524"/>
      <c r="W4" s="524"/>
    </row>
    <row r="5" spans="1:30" ht="13.5" thickTop="1" x14ac:dyDescent="0.2">
      <c r="A5" s="524"/>
      <c r="B5" s="524"/>
      <c r="C5" s="524"/>
      <c r="D5" s="524"/>
      <c r="E5" s="524"/>
      <c r="G5" s="389" t="s">
        <v>3</v>
      </c>
      <c r="H5" s="389"/>
      <c r="I5" s="396">
        <f>I3+I4</f>
        <v>2000</v>
      </c>
      <c r="J5" s="397">
        <f>+J3+J4</f>
        <v>1</v>
      </c>
      <c r="K5" s="398">
        <f>K3+K4</f>
        <v>0</v>
      </c>
      <c r="L5" s="399" t="e">
        <f>+L3+L4</f>
        <v>#DIV/0!</v>
      </c>
      <c r="M5" s="400">
        <f>M3+M4</f>
        <v>0</v>
      </c>
      <c r="N5" s="401" t="e">
        <f>+N3+N4</f>
        <v>#DIV/0!</v>
      </c>
    </row>
    <row r="6" spans="1:30" ht="21.75" customHeight="1" thickBot="1" x14ac:dyDescent="0.25">
      <c r="V6" s="442" t="s">
        <v>64</v>
      </c>
      <c r="W6" s="442"/>
      <c r="X6" s="442"/>
      <c r="Y6" s="442"/>
      <c r="AA6" s="442" t="s">
        <v>63</v>
      </c>
      <c r="AB6" s="442"/>
      <c r="AC6" s="442"/>
      <c r="AD6" s="442"/>
    </row>
    <row r="7" spans="1:30" x14ac:dyDescent="0.2">
      <c r="A7" s="259"/>
      <c r="B7" s="259"/>
      <c r="C7" s="259"/>
      <c r="D7" s="259"/>
      <c r="E7" s="259"/>
      <c r="F7" s="218"/>
      <c r="G7" s="673" t="s">
        <v>76</v>
      </c>
      <c r="H7" s="676" t="s">
        <v>77</v>
      </c>
      <c r="I7" s="676" t="s">
        <v>78</v>
      </c>
      <c r="J7" s="676" t="s">
        <v>79</v>
      </c>
      <c r="K7" s="676" t="s">
        <v>80</v>
      </c>
      <c r="L7" s="676" t="s">
        <v>81</v>
      </c>
      <c r="M7" s="676" t="s">
        <v>82</v>
      </c>
      <c r="N7" s="676" t="s">
        <v>83</v>
      </c>
      <c r="O7" s="676" t="s">
        <v>84</v>
      </c>
      <c r="P7" s="676" t="s">
        <v>85</v>
      </c>
      <c r="Q7" s="676" t="s">
        <v>86</v>
      </c>
      <c r="R7" s="679" t="s">
        <v>25</v>
      </c>
      <c r="S7" s="94"/>
      <c r="U7" s="95" t="s">
        <v>0</v>
      </c>
      <c r="V7" s="460"/>
      <c r="W7" s="460"/>
      <c r="X7" s="460"/>
      <c r="Y7" s="36"/>
      <c r="Z7" s="94"/>
      <c r="AA7" s="463"/>
      <c r="AB7" s="466"/>
      <c r="AC7" s="466"/>
      <c r="AD7" s="36"/>
    </row>
    <row r="8" spans="1:30" x14ac:dyDescent="0.2">
      <c r="A8" s="218"/>
      <c r="B8" s="218"/>
      <c r="C8" s="218"/>
      <c r="D8" s="218"/>
      <c r="E8" s="218"/>
      <c r="F8" s="218"/>
      <c r="G8" s="674"/>
      <c r="H8" s="677"/>
      <c r="I8" s="677"/>
      <c r="J8" s="677"/>
      <c r="K8" s="677"/>
      <c r="L8" s="677"/>
      <c r="M8" s="677"/>
      <c r="N8" s="677"/>
      <c r="O8" s="677"/>
      <c r="P8" s="677"/>
      <c r="Q8" s="677"/>
      <c r="R8" s="680"/>
      <c r="S8" s="94" t="s">
        <v>43</v>
      </c>
      <c r="U8" s="37" t="s">
        <v>61</v>
      </c>
      <c r="V8" s="461"/>
      <c r="W8" s="461"/>
      <c r="X8" s="461"/>
      <c r="Y8" s="212" t="s">
        <v>75</v>
      </c>
      <c r="Z8" s="94"/>
      <c r="AA8" s="464"/>
      <c r="AB8" s="467"/>
      <c r="AC8" s="467"/>
      <c r="AD8" s="212" t="s">
        <v>75</v>
      </c>
    </row>
    <row r="9" spans="1:30" ht="13.5" thickBot="1" x14ac:dyDescent="0.25">
      <c r="G9" s="675"/>
      <c r="H9" s="678"/>
      <c r="I9" s="678"/>
      <c r="J9" s="678"/>
      <c r="K9" s="678"/>
      <c r="L9" s="678"/>
      <c r="M9" s="678"/>
      <c r="N9" s="678"/>
      <c r="O9" s="678"/>
      <c r="P9" s="678"/>
      <c r="Q9" s="678"/>
      <c r="R9" s="681"/>
      <c r="S9" s="94" t="s">
        <v>42</v>
      </c>
      <c r="U9" s="38" t="s">
        <v>0</v>
      </c>
      <c r="V9" s="462"/>
      <c r="W9" s="462"/>
      <c r="X9" s="462"/>
      <c r="Y9" s="39"/>
      <c r="Z9" s="94"/>
      <c r="AA9" s="465"/>
      <c r="AB9" s="468"/>
      <c r="AC9" s="468"/>
      <c r="AD9" s="39"/>
    </row>
    <row r="10" spans="1:30" x14ac:dyDescent="0.2">
      <c r="A10" s="439" t="s">
        <v>53</v>
      </c>
      <c r="B10" s="439"/>
      <c r="C10" s="433" t="s">
        <v>45</v>
      </c>
      <c r="D10" s="433"/>
      <c r="E10" s="433"/>
      <c r="F10" s="434"/>
      <c r="G10" s="116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8">
        <f>SUM(G10:Q10)</f>
        <v>0</v>
      </c>
      <c r="U10" s="108" t="s">
        <v>17</v>
      </c>
      <c r="V10" s="92">
        <v>0</v>
      </c>
      <c r="W10" s="92">
        <v>0</v>
      </c>
      <c r="X10" s="92">
        <v>0</v>
      </c>
      <c r="Y10" s="109">
        <f>SUM(V10:X10)</f>
        <v>0</v>
      </c>
      <c r="Z10" s="195"/>
      <c r="AA10" s="260">
        <v>0</v>
      </c>
      <c r="AB10" s="92">
        <v>0</v>
      </c>
      <c r="AC10" s="92">
        <v>0</v>
      </c>
      <c r="AD10" s="109">
        <f>SUM(AA10:AC10)</f>
        <v>0</v>
      </c>
    </row>
    <row r="11" spans="1:30" ht="12.75" customHeight="1" x14ac:dyDescent="0.2">
      <c r="A11" s="440" t="s">
        <v>46</v>
      </c>
      <c r="B11" s="440"/>
      <c r="C11" s="435" t="s">
        <v>44</v>
      </c>
      <c r="D11" s="435"/>
      <c r="E11" s="435"/>
      <c r="F11" s="436"/>
      <c r="G11" s="271">
        <v>0</v>
      </c>
      <c r="H11" s="272">
        <v>0</v>
      </c>
      <c r="I11" s="272">
        <v>0</v>
      </c>
      <c r="J11" s="273">
        <v>0</v>
      </c>
      <c r="K11" s="272">
        <v>0</v>
      </c>
      <c r="L11" s="272">
        <v>0</v>
      </c>
      <c r="M11" s="272">
        <v>0</v>
      </c>
      <c r="N11" s="272">
        <v>0</v>
      </c>
      <c r="O11" s="272">
        <v>0</v>
      </c>
      <c r="P11" s="272">
        <v>0</v>
      </c>
      <c r="Q11" s="272">
        <v>0</v>
      </c>
      <c r="R11" s="274">
        <f>SUM(G11:Q11)</f>
        <v>0</v>
      </c>
      <c r="U11" s="110" t="s">
        <v>10</v>
      </c>
      <c r="V11" s="1"/>
      <c r="W11" s="1" t="s">
        <v>0</v>
      </c>
      <c r="X11" s="1"/>
      <c r="Y11" s="196"/>
      <c r="Z11" s="211"/>
      <c r="AA11" s="201"/>
      <c r="AB11" s="1"/>
      <c r="AC11" s="1"/>
      <c r="AD11" s="196"/>
    </row>
    <row r="12" spans="1:30" ht="14.25" customHeight="1" thickBot="1" x14ac:dyDescent="0.25">
      <c r="A12" s="441" t="s">
        <v>52</v>
      </c>
      <c r="B12" s="441"/>
      <c r="C12" s="437" t="s">
        <v>44</v>
      </c>
      <c r="D12" s="437"/>
      <c r="E12" s="437"/>
      <c r="F12" s="438"/>
      <c r="G12" s="429">
        <v>0</v>
      </c>
      <c r="H12" s="430">
        <v>0</v>
      </c>
      <c r="I12" s="430">
        <v>0</v>
      </c>
      <c r="J12" s="431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0">
        <v>0</v>
      </c>
      <c r="R12" s="432">
        <f>SUM(G12:Q12)</f>
        <v>0</v>
      </c>
      <c r="U12" s="110" t="s">
        <v>11</v>
      </c>
      <c r="V12" s="1"/>
      <c r="W12" s="1"/>
      <c r="X12" s="1"/>
      <c r="Y12" s="196"/>
      <c r="Z12" s="211"/>
      <c r="AA12" s="201" t="s">
        <v>0</v>
      </c>
      <c r="AB12" s="1"/>
      <c r="AC12" s="1"/>
      <c r="AD12" s="196"/>
    </row>
    <row r="13" spans="1:30" ht="13.5" thickBot="1" x14ac:dyDescent="0.25">
      <c r="A13" s="549" t="s">
        <v>68</v>
      </c>
      <c r="B13" s="550"/>
      <c r="C13" s="550"/>
      <c r="D13" s="550"/>
      <c r="E13" s="550"/>
      <c r="F13" s="213" t="s">
        <v>47</v>
      </c>
      <c r="G13" s="280" t="s">
        <v>0</v>
      </c>
      <c r="H13" s="281"/>
      <c r="I13" s="281"/>
      <c r="J13" s="281"/>
      <c r="K13" s="281"/>
      <c r="L13" s="281"/>
      <c r="M13" s="281"/>
      <c r="N13" s="315"/>
      <c r="O13" s="281"/>
      <c r="P13" s="281"/>
      <c r="Q13" s="281"/>
      <c r="R13" s="282"/>
      <c r="U13" s="110" t="s">
        <v>12</v>
      </c>
      <c r="V13" s="1"/>
      <c r="W13" s="1"/>
      <c r="X13" s="1"/>
      <c r="Y13" s="196"/>
      <c r="Z13" s="211"/>
      <c r="AA13" s="201" t="s">
        <v>0</v>
      </c>
      <c r="AB13" s="1"/>
      <c r="AC13" s="1"/>
      <c r="AD13" s="196"/>
    </row>
    <row r="14" spans="1:30" x14ac:dyDescent="0.2">
      <c r="A14" s="546"/>
      <c r="B14" s="547"/>
      <c r="C14" s="547"/>
      <c r="D14" s="547"/>
      <c r="E14" s="548"/>
      <c r="F14" s="189"/>
      <c r="G14" s="219"/>
      <c r="H14" s="220"/>
      <c r="I14" s="220"/>
      <c r="J14" s="220"/>
      <c r="K14" s="220"/>
      <c r="L14" s="220"/>
      <c r="M14" s="220"/>
      <c r="N14" s="316"/>
      <c r="O14" s="220"/>
      <c r="P14" s="220" t="s">
        <v>0</v>
      </c>
      <c r="Q14" s="220"/>
      <c r="R14" s="221">
        <f>SUM(G14:Q14)</f>
        <v>0</v>
      </c>
      <c r="U14" s="110" t="s">
        <v>39</v>
      </c>
      <c r="V14" s="1"/>
      <c r="W14" s="1"/>
      <c r="X14" s="1"/>
      <c r="Y14" s="196"/>
      <c r="Z14" s="211"/>
      <c r="AA14" s="201"/>
      <c r="AB14" s="1"/>
      <c r="AC14" s="1"/>
      <c r="AD14" s="196"/>
    </row>
    <row r="15" spans="1:30" ht="13.5" thickBot="1" x14ac:dyDescent="0.25">
      <c r="A15" s="479"/>
      <c r="B15" s="480"/>
      <c r="C15" s="480"/>
      <c r="D15" s="480"/>
      <c r="E15" s="481"/>
      <c r="F15" s="189"/>
      <c r="G15" s="219"/>
      <c r="H15" s="220"/>
      <c r="I15" s="220"/>
      <c r="J15" s="220"/>
      <c r="K15" s="220"/>
      <c r="L15" s="220"/>
      <c r="M15" s="220"/>
      <c r="N15" s="316"/>
      <c r="O15" s="220"/>
      <c r="P15" s="220"/>
      <c r="Q15" s="220"/>
      <c r="R15" s="221">
        <f t="shared" ref="R15:R21" si="0">SUM(G15:Q15)</f>
        <v>0</v>
      </c>
      <c r="U15" s="110" t="s">
        <v>40</v>
      </c>
      <c r="V15" s="1"/>
      <c r="W15" s="93"/>
      <c r="X15" s="93"/>
      <c r="Y15" s="196"/>
      <c r="Z15" s="211"/>
      <c r="AA15" s="201"/>
      <c r="AB15" s="93"/>
      <c r="AC15" s="93"/>
      <c r="AD15" s="196"/>
    </row>
    <row r="16" spans="1:30" ht="14.25" thickTop="1" thickBot="1" x14ac:dyDescent="0.25">
      <c r="A16" s="479"/>
      <c r="B16" s="480"/>
      <c r="C16" s="480"/>
      <c r="D16" s="480"/>
      <c r="E16" s="481"/>
      <c r="F16" s="189"/>
      <c r="G16" s="219"/>
      <c r="H16" s="220"/>
      <c r="I16" s="220"/>
      <c r="J16" s="220"/>
      <c r="K16" s="220"/>
      <c r="L16" s="220"/>
      <c r="M16" s="220"/>
      <c r="N16" s="316"/>
      <c r="O16" s="220"/>
      <c r="P16" s="220"/>
      <c r="Q16" s="220"/>
      <c r="R16" s="221">
        <f t="shared" si="0"/>
        <v>0</v>
      </c>
      <c r="U16" s="111" t="s">
        <v>27</v>
      </c>
      <c r="V16" s="96">
        <f>SUM(V11:V15)</f>
        <v>0</v>
      </c>
      <c r="W16" s="96">
        <f>SUM(W11:W15)</f>
        <v>0</v>
      </c>
      <c r="X16" s="193">
        <f>SUM(X11:X15)</f>
        <v>0</v>
      </c>
      <c r="Y16" s="40">
        <f>SUM(V16:X16)</f>
        <v>0</v>
      </c>
      <c r="Z16" s="195"/>
      <c r="AA16" s="202">
        <f>SUM(AA11:AA15)</f>
        <v>0</v>
      </c>
      <c r="AB16" s="193">
        <f>SUM(AB11:AB15)</f>
        <v>0</v>
      </c>
      <c r="AC16" s="193">
        <f>SUM(AC11:AC15)</f>
        <v>0</v>
      </c>
      <c r="AD16" s="40">
        <f>SUM(AA16:AC16)</f>
        <v>0</v>
      </c>
    </row>
    <row r="17" spans="1:30" ht="13.5" thickBot="1" x14ac:dyDescent="0.25">
      <c r="A17" s="479"/>
      <c r="B17" s="480"/>
      <c r="C17" s="480"/>
      <c r="D17" s="480"/>
      <c r="E17" s="481"/>
      <c r="F17" s="189"/>
      <c r="G17" s="219"/>
      <c r="H17" s="220"/>
      <c r="I17" s="220"/>
      <c r="J17" s="220"/>
      <c r="K17" s="220"/>
      <c r="L17" s="220"/>
      <c r="M17" s="220"/>
      <c r="N17" s="316"/>
      <c r="O17" s="220"/>
      <c r="P17" s="220"/>
      <c r="Q17" s="220"/>
      <c r="R17" s="221">
        <f t="shared" si="0"/>
        <v>0</v>
      </c>
      <c r="U17" s="112" t="s">
        <v>28</v>
      </c>
      <c r="V17" s="97">
        <f>V16+V10</f>
        <v>0</v>
      </c>
      <c r="W17" s="97">
        <f>W16+W10</f>
        <v>0</v>
      </c>
      <c r="X17" s="194">
        <f>X16+X10</f>
        <v>0</v>
      </c>
      <c r="Y17" s="41">
        <f>SUM(V17:X17)</f>
        <v>0</v>
      </c>
      <c r="Z17" s="195"/>
      <c r="AA17" s="203">
        <f>AA16+AA10</f>
        <v>0</v>
      </c>
      <c r="AB17" s="194">
        <f>AB16+AB10</f>
        <v>0</v>
      </c>
      <c r="AC17" s="194">
        <f>AC16+AC10</f>
        <v>0</v>
      </c>
      <c r="AD17" s="41">
        <f>SUM(AA17:AC17)</f>
        <v>0</v>
      </c>
    </row>
    <row r="18" spans="1:30" ht="13.5" thickTop="1" x14ac:dyDescent="0.2">
      <c r="A18" s="479"/>
      <c r="B18" s="480"/>
      <c r="C18" s="480"/>
      <c r="D18" s="480"/>
      <c r="E18" s="481"/>
      <c r="F18" s="189"/>
      <c r="G18" s="219"/>
      <c r="H18" s="220"/>
      <c r="I18" s="220"/>
      <c r="J18" s="220"/>
      <c r="K18" s="220"/>
      <c r="L18" s="220"/>
      <c r="M18" s="220"/>
      <c r="N18" s="316"/>
      <c r="O18" s="220"/>
      <c r="P18" s="220"/>
      <c r="Q18" s="220"/>
      <c r="R18" s="221">
        <f t="shared" si="0"/>
        <v>0</v>
      </c>
      <c r="U18" s="113" t="s">
        <v>19</v>
      </c>
      <c r="V18" s="278"/>
      <c r="W18" s="206"/>
      <c r="X18" s="206"/>
      <c r="Y18" s="210"/>
      <c r="Z18" s="211"/>
      <c r="AA18" s="276"/>
      <c r="AB18" s="206"/>
      <c r="AC18" s="206"/>
      <c r="AD18" s="210"/>
    </row>
    <row r="19" spans="1:30" x14ac:dyDescent="0.2">
      <c r="A19" s="479"/>
      <c r="B19" s="480"/>
      <c r="C19" s="480"/>
      <c r="D19" s="480"/>
      <c r="E19" s="481"/>
      <c r="F19" s="189"/>
      <c r="G19" s="219"/>
      <c r="H19" s="220"/>
      <c r="I19" s="220"/>
      <c r="J19" s="220"/>
      <c r="K19" s="220"/>
      <c r="L19" s="220"/>
      <c r="M19" s="220"/>
      <c r="N19" s="316"/>
      <c r="O19" s="220"/>
      <c r="P19" s="220"/>
      <c r="Q19" s="220"/>
      <c r="R19" s="221">
        <f t="shared" si="0"/>
        <v>0</v>
      </c>
      <c r="U19" s="114" t="s">
        <v>20</v>
      </c>
      <c r="V19" s="278"/>
      <c r="W19" s="207"/>
      <c r="X19" s="207"/>
      <c r="Y19" s="196"/>
      <c r="Z19" s="211"/>
      <c r="AA19" s="201" t="s">
        <v>0</v>
      </c>
      <c r="AB19" s="207"/>
      <c r="AC19" s="207"/>
      <c r="AD19" s="196"/>
    </row>
    <row r="20" spans="1:30" x14ac:dyDescent="0.2">
      <c r="A20" s="479"/>
      <c r="B20" s="480"/>
      <c r="C20" s="480"/>
      <c r="D20" s="480"/>
      <c r="E20" s="481"/>
      <c r="F20" s="189"/>
      <c r="G20" s="219"/>
      <c r="H20" s="220"/>
      <c r="I20" s="220"/>
      <c r="J20" s="220"/>
      <c r="K20" s="220"/>
      <c r="L20" s="220"/>
      <c r="M20" s="220"/>
      <c r="N20" s="316"/>
      <c r="O20" s="220"/>
      <c r="P20" s="220"/>
      <c r="Q20" s="220"/>
      <c r="R20" s="221">
        <f t="shared" si="0"/>
        <v>0</v>
      </c>
      <c r="U20" s="114" t="s">
        <v>21</v>
      </c>
      <c r="V20" s="1"/>
      <c r="W20" s="207"/>
      <c r="X20" s="207"/>
      <c r="Y20" s="196"/>
      <c r="Z20" s="211"/>
      <c r="AA20" s="201" t="s">
        <v>0</v>
      </c>
      <c r="AB20" s="207"/>
      <c r="AC20" s="207"/>
      <c r="AD20" s="196"/>
    </row>
    <row r="21" spans="1:30" ht="13.5" thickBot="1" x14ac:dyDescent="0.25">
      <c r="A21" s="482"/>
      <c r="B21" s="483"/>
      <c r="C21" s="483"/>
      <c r="D21" s="483"/>
      <c r="E21" s="484"/>
      <c r="F21" s="190"/>
      <c r="G21" s="219"/>
      <c r="H21" s="220"/>
      <c r="I21" s="220"/>
      <c r="J21" s="220"/>
      <c r="K21" s="220"/>
      <c r="L21" s="220"/>
      <c r="M21" s="220"/>
      <c r="N21" s="316"/>
      <c r="O21" s="220"/>
      <c r="P21" s="220"/>
      <c r="Q21" s="220"/>
      <c r="R21" s="221">
        <f t="shared" si="0"/>
        <v>0</v>
      </c>
      <c r="U21" s="114" t="s">
        <v>22</v>
      </c>
      <c r="V21" s="1" t="s">
        <v>0</v>
      </c>
      <c r="W21" s="207" t="s">
        <v>0</v>
      </c>
      <c r="X21" s="207"/>
      <c r="Y21" s="196"/>
      <c r="Z21" s="211"/>
      <c r="AA21" s="201" t="s">
        <v>0</v>
      </c>
      <c r="AB21" s="207"/>
      <c r="AC21" s="207"/>
      <c r="AD21" s="196"/>
    </row>
    <row r="22" spans="1:30" ht="13.5" thickTop="1" x14ac:dyDescent="0.2">
      <c r="A22" s="611" t="s">
        <v>6</v>
      </c>
      <c r="B22" s="612"/>
      <c r="C22" s="612"/>
      <c r="D22" s="612"/>
      <c r="E22" s="625" t="s">
        <v>72</v>
      </c>
      <c r="F22" s="626"/>
      <c r="G22" s="275">
        <f t="shared" ref="G22:R22" si="1">SUM(G14:G21)</f>
        <v>0</v>
      </c>
      <c r="H22" s="192">
        <f t="shared" si="1"/>
        <v>0</v>
      </c>
      <c r="I22" s="191">
        <f t="shared" si="1"/>
        <v>0</v>
      </c>
      <c r="J22" s="192">
        <f t="shared" si="1"/>
        <v>0</v>
      </c>
      <c r="K22" s="191">
        <f t="shared" si="1"/>
        <v>0</v>
      </c>
      <c r="L22" s="192">
        <f>SUM(L14:L21)</f>
        <v>0</v>
      </c>
      <c r="M22" s="192">
        <f>SUM(M14:M21)</f>
        <v>0</v>
      </c>
      <c r="N22" s="191">
        <f>SUM(N14:N21)</f>
        <v>0</v>
      </c>
      <c r="O22" s="192">
        <f t="shared" si="1"/>
        <v>0</v>
      </c>
      <c r="P22" s="192">
        <f t="shared" si="1"/>
        <v>0</v>
      </c>
      <c r="Q22" s="192">
        <f t="shared" si="1"/>
        <v>0</v>
      </c>
      <c r="R22" s="2">
        <f t="shared" si="1"/>
        <v>0</v>
      </c>
      <c r="S22" s="98">
        <f>SUM(G22:Q22)</f>
        <v>0</v>
      </c>
      <c r="U22" s="114" t="s">
        <v>23</v>
      </c>
      <c r="V22" s="1"/>
      <c r="W22" s="207"/>
      <c r="X22" s="207"/>
      <c r="Y22" s="196"/>
      <c r="Z22" s="211"/>
      <c r="AA22" s="201"/>
      <c r="AB22" s="207"/>
      <c r="AC22" s="207"/>
      <c r="AD22" s="196"/>
    </row>
    <row r="23" spans="1:30" x14ac:dyDescent="0.2">
      <c r="A23" s="627"/>
      <c r="B23" s="628"/>
      <c r="C23" s="628"/>
      <c r="D23" s="551" t="s">
        <v>73</v>
      </c>
      <c r="E23" s="551"/>
      <c r="F23" s="551"/>
      <c r="G23" s="119">
        <f t="shared" ref="G23:R23" si="2">G22</f>
        <v>0</v>
      </c>
      <c r="H23" s="43">
        <f t="shared" si="2"/>
        <v>0</v>
      </c>
      <c r="I23" s="98">
        <f t="shared" si="2"/>
        <v>0</v>
      </c>
      <c r="J23" s="43">
        <f t="shared" si="2"/>
        <v>0</v>
      </c>
      <c r="K23" s="98">
        <f t="shared" si="2"/>
        <v>0</v>
      </c>
      <c r="L23" s="43">
        <f>L22</f>
        <v>0</v>
      </c>
      <c r="M23" s="43">
        <f>M22</f>
        <v>0</v>
      </c>
      <c r="N23" s="98">
        <f>N22</f>
        <v>0</v>
      </c>
      <c r="O23" s="43">
        <f t="shared" si="2"/>
        <v>0</v>
      </c>
      <c r="P23" s="43">
        <f t="shared" si="2"/>
        <v>0</v>
      </c>
      <c r="Q23" s="43">
        <f t="shared" si="2"/>
        <v>0</v>
      </c>
      <c r="R23" s="3">
        <f t="shared" si="2"/>
        <v>0</v>
      </c>
      <c r="S23" s="98">
        <f>SUM(G23:Q23)</f>
        <v>0</v>
      </c>
      <c r="U23" s="114" t="s">
        <v>54</v>
      </c>
      <c r="V23" s="1"/>
      <c r="W23" s="207"/>
      <c r="X23" s="207"/>
      <c r="Y23" s="196"/>
      <c r="Z23" s="211"/>
      <c r="AA23" s="201"/>
      <c r="AB23" s="207"/>
      <c r="AC23" s="207"/>
      <c r="AD23" s="196"/>
    </row>
    <row r="24" spans="1:30" ht="13.5" thickBot="1" x14ac:dyDescent="0.25">
      <c r="A24" s="629"/>
      <c r="B24" s="630"/>
      <c r="C24" s="630"/>
      <c r="D24" s="630"/>
      <c r="E24" s="630"/>
      <c r="F24" s="631"/>
      <c r="G24" s="119"/>
      <c r="H24" s="43"/>
      <c r="I24" s="43"/>
      <c r="J24" s="530" t="s">
        <v>33</v>
      </c>
      <c r="K24" s="531"/>
      <c r="L24" s="341"/>
      <c r="M24" s="341"/>
      <c r="N24" s="300"/>
      <c r="O24" s="4" t="s">
        <v>15</v>
      </c>
      <c r="P24" s="261">
        <f>J$3</f>
        <v>0.5</v>
      </c>
      <c r="Q24" s="4" t="s">
        <v>4</v>
      </c>
      <c r="R24" s="5">
        <f>R22*P24</f>
        <v>0</v>
      </c>
      <c r="S24" s="98"/>
      <c r="U24" s="114" t="s">
        <v>55</v>
      </c>
      <c r="V24" s="1"/>
      <c r="W24" s="207"/>
      <c r="X24" s="207"/>
      <c r="Y24" s="196"/>
      <c r="Z24" s="211"/>
      <c r="AA24" s="201"/>
      <c r="AB24" s="207"/>
      <c r="AC24" s="207"/>
      <c r="AD24" s="196"/>
    </row>
    <row r="25" spans="1:30" ht="14.25" thickTop="1" thickBot="1" x14ac:dyDescent="0.25">
      <c r="A25" s="632"/>
      <c r="B25" s="633"/>
      <c r="C25" s="633"/>
      <c r="D25" s="633"/>
      <c r="E25" s="633"/>
      <c r="F25" s="634"/>
      <c r="G25" s="120" t="s">
        <v>0</v>
      </c>
      <c r="H25" s="4" t="s">
        <v>0</v>
      </c>
      <c r="I25" s="4" t="s">
        <v>0</v>
      </c>
      <c r="J25" s="528" t="s">
        <v>30</v>
      </c>
      <c r="K25" s="529"/>
      <c r="L25" s="342"/>
      <c r="M25" s="342"/>
      <c r="N25" s="299"/>
      <c r="O25" s="4" t="s">
        <v>15</v>
      </c>
      <c r="P25" s="261">
        <f>J$3</f>
        <v>0.5</v>
      </c>
      <c r="Q25" s="4" t="s">
        <v>4</v>
      </c>
      <c r="R25" s="5">
        <f>R23*P25</f>
        <v>0</v>
      </c>
      <c r="S25" s="98"/>
      <c r="U25" s="114" t="s">
        <v>56</v>
      </c>
      <c r="V25" s="1"/>
      <c r="W25" s="207"/>
      <c r="X25" s="207"/>
      <c r="Y25" s="196"/>
      <c r="Z25" s="211"/>
      <c r="AA25" s="201"/>
      <c r="AB25" s="207"/>
      <c r="AC25" s="207"/>
      <c r="AD25" s="196"/>
    </row>
    <row r="26" spans="1:30" ht="13.5" thickTop="1" x14ac:dyDescent="0.2">
      <c r="A26" s="485"/>
      <c r="B26" s="486"/>
      <c r="C26" s="486"/>
      <c r="D26" s="486"/>
      <c r="E26" s="487"/>
      <c r="F26" s="180" t="s">
        <v>0</v>
      </c>
      <c r="G26" s="222"/>
      <c r="H26" s="223"/>
      <c r="I26" s="223"/>
      <c r="J26" s="223" t="s">
        <v>0</v>
      </c>
      <c r="K26" s="361"/>
      <c r="L26" s="223"/>
      <c r="M26" s="223"/>
      <c r="N26" s="225"/>
      <c r="O26" s="223"/>
      <c r="P26" s="223"/>
      <c r="Q26" s="223" t="s">
        <v>0</v>
      </c>
      <c r="R26" s="224">
        <f>SUM(G26:Q26)</f>
        <v>0</v>
      </c>
      <c r="U26" s="114" t="s">
        <v>57</v>
      </c>
      <c r="V26" s="1"/>
      <c r="W26" s="207"/>
      <c r="X26" s="207"/>
      <c r="Y26" s="196"/>
      <c r="Z26" s="211"/>
      <c r="AA26" s="201"/>
      <c r="AB26" s="207"/>
      <c r="AC26" s="207"/>
      <c r="AD26" s="196"/>
    </row>
    <row r="27" spans="1:30" ht="13.5" thickBot="1" x14ac:dyDescent="0.25">
      <c r="A27" s="488"/>
      <c r="B27" s="489"/>
      <c r="C27" s="489"/>
      <c r="D27" s="489"/>
      <c r="E27" s="490"/>
      <c r="F27" s="180"/>
      <c r="G27" s="222"/>
      <c r="H27" s="223"/>
      <c r="I27" s="225"/>
      <c r="J27" s="225"/>
      <c r="K27" s="226"/>
      <c r="L27" s="223"/>
      <c r="M27" s="223"/>
      <c r="N27" s="226"/>
      <c r="O27" s="223"/>
      <c r="P27" s="223"/>
      <c r="Q27" s="223"/>
      <c r="R27" s="224">
        <f t="shared" ref="R27:R32" si="3">SUM(G27:Q27)</f>
        <v>0</v>
      </c>
      <c r="U27" s="114" t="s">
        <v>58</v>
      </c>
      <c r="V27" s="279" t="s">
        <v>0</v>
      </c>
      <c r="W27" s="208"/>
      <c r="X27" s="208"/>
      <c r="Y27" s="197"/>
      <c r="Z27" s="211"/>
      <c r="AA27" s="277" t="s">
        <v>0</v>
      </c>
      <c r="AB27" s="208"/>
      <c r="AC27" s="208"/>
      <c r="AD27" s="197"/>
    </row>
    <row r="28" spans="1:30" ht="14.25" thickTop="1" thickBot="1" x14ac:dyDescent="0.25">
      <c r="A28" s="488"/>
      <c r="B28" s="489"/>
      <c r="C28" s="489"/>
      <c r="D28" s="489"/>
      <c r="E28" s="490"/>
      <c r="F28" s="180"/>
      <c r="G28" s="222"/>
      <c r="H28" s="223"/>
      <c r="I28" s="225"/>
      <c r="J28" s="225"/>
      <c r="K28" s="226"/>
      <c r="L28" s="223"/>
      <c r="M28" s="223"/>
      <c r="N28" s="226"/>
      <c r="O28" s="223"/>
      <c r="P28" s="223"/>
      <c r="Q28" s="223"/>
      <c r="R28" s="224">
        <f t="shared" si="3"/>
        <v>0</v>
      </c>
      <c r="U28" s="205" t="s">
        <v>24</v>
      </c>
      <c r="V28" s="148">
        <f>SUM(V18:V27)</f>
        <v>0</v>
      </c>
      <c r="W28" s="209">
        <f t="shared" ref="W28:AC28" si="4">SUM(W18:W27)</f>
        <v>0</v>
      </c>
      <c r="X28" s="209">
        <f t="shared" si="4"/>
        <v>0</v>
      </c>
      <c r="Y28" s="204">
        <f>SUM(V28:X28)</f>
        <v>0</v>
      </c>
      <c r="Z28" s="195"/>
      <c r="AA28" s="205">
        <f t="shared" si="4"/>
        <v>0</v>
      </c>
      <c r="AB28" s="209">
        <f t="shared" si="4"/>
        <v>0</v>
      </c>
      <c r="AC28" s="209">
        <f t="shared" si="4"/>
        <v>0</v>
      </c>
      <c r="AD28" s="40">
        <f>SUM(AA28:AC28)</f>
        <v>0</v>
      </c>
    </row>
    <row r="29" spans="1:30" ht="13.5" thickBot="1" x14ac:dyDescent="0.25">
      <c r="A29" s="488"/>
      <c r="B29" s="489"/>
      <c r="C29" s="489"/>
      <c r="D29" s="489"/>
      <c r="E29" s="490"/>
      <c r="F29" s="180"/>
      <c r="G29" s="222"/>
      <c r="H29" s="223"/>
      <c r="I29" s="225"/>
      <c r="J29" s="225"/>
      <c r="K29" s="226"/>
      <c r="L29" s="223"/>
      <c r="M29" s="223"/>
      <c r="N29" s="226"/>
      <c r="O29" s="223"/>
      <c r="P29" s="223"/>
      <c r="Q29" s="223"/>
      <c r="R29" s="224">
        <f t="shared" si="3"/>
        <v>0</v>
      </c>
      <c r="U29" s="205" t="s">
        <v>38</v>
      </c>
      <c r="V29" s="148">
        <f>V17-V28</f>
        <v>0</v>
      </c>
      <c r="W29" s="209">
        <f t="shared" ref="W29:AC29" si="5">W17-W28</f>
        <v>0</v>
      </c>
      <c r="X29" s="209">
        <f t="shared" si="5"/>
        <v>0</v>
      </c>
      <c r="Y29" s="204">
        <f>SUM(V29:X29)</f>
        <v>0</v>
      </c>
      <c r="Z29" s="195"/>
      <c r="AA29" s="205">
        <f t="shared" si="5"/>
        <v>0</v>
      </c>
      <c r="AB29" s="209">
        <f t="shared" si="5"/>
        <v>0</v>
      </c>
      <c r="AC29" s="209">
        <f t="shared" si="5"/>
        <v>0</v>
      </c>
      <c r="AD29" s="41">
        <f>SUM(AA29:AC29)</f>
        <v>0</v>
      </c>
    </row>
    <row r="30" spans="1:30" x14ac:dyDescent="0.2">
      <c r="A30" s="488"/>
      <c r="B30" s="489"/>
      <c r="C30" s="489"/>
      <c r="D30" s="489"/>
      <c r="E30" s="490"/>
      <c r="F30" s="180"/>
      <c r="G30" s="222"/>
      <c r="H30" s="223"/>
      <c r="I30" s="225"/>
      <c r="J30" s="225"/>
      <c r="K30" s="226"/>
      <c r="L30" s="223"/>
      <c r="M30" s="223"/>
      <c r="N30" s="226"/>
      <c r="O30" s="223"/>
      <c r="P30" s="223"/>
      <c r="Q30" s="223"/>
      <c r="R30" s="224">
        <f t="shared" si="3"/>
        <v>0</v>
      </c>
      <c r="AA30" s="458">
        <f>AA17+AB17+AC17</f>
        <v>0</v>
      </c>
      <c r="AB30" s="459"/>
      <c r="AC30" s="459"/>
    </row>
    <row r="31" spans="1:30" x14ac:dyDescent="0.2">
      <c r="A31" s="488"/>
      <c r="B31" s="489"/>
      <c r="C31" s="489"/>
      <c r="D31" s="489"/>
      <c r="E31" s="490"/>
      <c r="F31" s="180"/>
      <c r="G31" s="222"/>
      <c r="H31" s="223"/>
      <c r="I31" s="225"/>
      <c r="J31" s="225"/>
      <c r="K31" s="226"/>
      <c r="L31" s="223"/>
      <c r="M31" s="223"/>
      <c r="N31" s="226"/>
      <c r="O31" s="223"/>
      <c r="P31" s="223"/>
      <c r="Q31" s="223"/>
      <c r="R31" s="224">
        <f t="shared" si="3"/>
        <v>0</v>
      </c>
    </row>
    <row r="32" spans="1:30" ht="13.5" thickBot="1" x14ac:dyDescent="0.25">
      <c r="A32" s="488"/>
      <c r="B32" s="489"/>
      <c r="C32" s="489"/>
      <c r="D32" s="489"/>
      <c r="E32" s="490"/>
      <c r="F32" s="180"/>
      <c r="G32" s="222"/>
      <c r="H32" s="223"/>
      <c r="I32" s="225"/>
      <c r="J32" s="225"/>
      <c r="K32" s="226"/>
      <c r="L32" s="223"/>
      <c r="M32" s="223"/>
      <c r="N32" s="226"/>
      <c r="O32" s="223"/>
      <c r="P32" s="223"/>
      <c r="Q32" s="223"/>
      <c r="R32" s="224">
        <f t="shared" si="3"/>
        <v>0</v>
      </c>
    </row>
    <row r="33" spans="1:32" ht="13.5" thickBot="1" x14ac:dyDescent="0.25">
      <c r="A33" s="553"/>
      <c r="B33" s="554"/>
      <c r="C33" s="554"/>
      <c r="D33" s="554"/>
      <c r="E33" s="555"/>
      <c r="F33" s="180"/>
      <c r="G33" s="222"/>
      <c r="H33" s="223"/>
      <c r="I33" s="225"/>
      <c r="J33" s="225"/>
      <c r="K33" s="226"/>
      <c r="L33" s="362"/>
      <c r="M33" s="223"/>
      <c r="N33" s="226"/>
      <c r="O33" s="223"/>
      <c r="P33" s="223"/>
      <c r="Q33" s="223"/>
      <c r="R33" s="224">
        <f>SUM(G33:Q33)</f>
        <v>0</v>
      </c>
      <c r="V33" s="402" t="s">
        <v>69</v>
      </c>
      <c r="W33" s="403" t="s">
        <v>49</v>
      </c>
      <c r="X33" s="404" t="s">
        <v>60</v>
      </c>
      <c r="Z33" s="452" t="s">
        <v>71</v>
      </c>
      <c r="AA33" s="453"/>
      <c r="AB33" s="150" t="s">
        <v>47</v>
      </c>
      <c r="AC33" s="151" t="s">
        <v>5</v>
      </c>
      <c r="AD33" s="151" t="s">
        <v>50</v>
      </c>
      <c r="AE33" s="151" t="s">
        <v>51</v>
      </c>
      <c r="AF33" s="314" t="s">
        <v>29</v>
      </c>
    </row>
    <row r="34" spans="1:32" ht="14.25" thickTop="1" thickBot="1" x14ac:dyDescent="0.25">
      <c r="A34" s="576" t="s">
        <v>7</v>
      </c>
      <c r="B34" s="577"/>
      <c r="C34" s="577"/>
      <c r="D34" s="577"/>
      <c r="E34" s="635" t="s">
        <v>72</v>
      </c>
      <c r="F34" s="636"/>
      <c r="G34" s="121">
        <f t="shared" ref="G34:R34" si="6">SUM(G26:G33)</f>
        <v>0</v>
      </c>
      <c r="H34" s="6">
        <f t="shared" si="6"/>
        <v>0</v>
      </c>
      <c r="I34" s="6">
        <f t="shared" si="6"/>
        <v>0</v>
      </c>
      <c r="J34" s="6">
        <f t="shared" si="6"/>
        <v>0</v>
      </c>
      <c r="K34" s="363">
        <f t="shared" si="6"/>
        <v>0</v>
      </c>
      <c r="L34" s="6">
        <f>SUM(L26:L33)</f>
        <v>0</v>
      </c>
      <c r="M34" s="6">
        <f>SUM(M26:M33)</f>
        <v>0</v>
      </c>
      <c r="N34" s="317">
        <f>SUM(N26:N33)</f>
        <v>0</v>
      </c>
      <c r="O34" s="6">
        <f t="shared" si="6"/>
        <v>0</v>
      </c>
      <c r="P34" s="6">
        <f t="shared" si="6"/>
        <v>0</v>
      </c>
      <c r="Q34" s="6">
        <f t="shared" si="6"/>
        <v>0</v>
      </c>
      <c r="R34" s="32">
        <f t="shared" si="6"/>
        <v>0</v>
      </c>
      <c r="S34" s="99">
        <f>SUM(G34:Q34)</f>
        <v>0</v>
      </c>
      <c r="T34" s="115"/>
      <c r="V34" s="405" t="s">
        <v>70</v>
      </c>
      <c r="W34" s="406" t="s">
        <v>48</v>
      </c>
      <c r="X34" s="407" t="s">
        <v>59</v>
      </c>
      <c r="Z34" s="454" t="s">
        <v>0</v>
      </c>
      <c r="AA34" s="444"/>
      <c r="AB34" s="170"/>
      <c r="AC34" s="149" t="s">
        <v>0</v>
      </c>
      <c r="AD34" s="149">
        <v>0</v>
      </c>
      <c r="AE34" s="149" t="s">
        <v>0</v>
      </c>
      <c r="AF34" s="303" t="s">
        <v>0</v>
      </c>
    </row>
    <row r="35" spans="1:32" ht="13.5" thickBot="1" x14ac:dyDescent="0.25">
      <c r="A35" s="637"/>
      <c r="B35" s="638"/>
      <c r="C35" s="638"/>
      <c r="D35" s="552" t="s">
        <v>73</v>
      </c>
      <c r="E35" s="552"/>
      <c r="F35" s="552"/>
      <c r="G35" s="122">
        <f t="shared" ref="G35:R35" si="7">G34+G23</f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364">
        <f t="shared" si="7"/>
        <v>0</v>
      </c>
      <c r="L35" s="7">
        <f>L34+L23</f>
        <v>0</v>
      </c>
      <c r="M35" s="7">
        <f>M34+M23</f>
        <v>0</v>
      </c>
      <c r="N35" s="318">
        <f>N34+N23</f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33">
        <f t="shared" si="7"/>
        <v>0</v>
      </c>
      <c r="S35" s="99">
        <f>SUM(G35:Q35)</f>
        <v>0</v>
      </c>
      <c r="T35" s="115"/>
      <c r="U35" s="408" t="s">
        <v>13</v>
      </c>
      <c r="V35" s="409">
        <f>O10</f>
        <v>0</v>
      </c>
      <c r="W35" s="410">
        <f>O11</f>
        <v>0</v>
      </c>
      <c r="X35" s="411">
        <f>O12</f>
        <v>0</v>
      </c>
      <c r="Z35" s="455" t="s">
        <v>87</v>
      </c>
      <c r="AA35" s="444"/>
      <c r="AB35" s="171"/>
      <c r="AC35" s="162">
        <f>ROUND(R24,2)</f>
        <v>0</v>
      </c>
      <c r="AD35" s="152">
        <f>+AD34+AC35</f>
        <v>0</v>
      </c>
      <c r="AE35" s="152">
        <f>I$3-AD35</f>
        <v>1000</v>
      </c>
      <c r="AF35" s="304">
        <f>+AD35/I$3</f>
        <v>0</v>
      </c>
    </row>
    <row r="36" spans="1:32" ht="13.5" thickBot="1" x14ac:dyDescent="0.25">
      <c r="A36" s="639"/>
      <c r="B36" s="640"/>
      <c r="C36" s="640"/>
      <c r="D36" s="640"/>
      <c r="E36" s="640"/>
      <c r="F36" s="641"/>
      <c r="G36" s="122"/>
      <c r="H36" s="7"/>
      <c r="I36" s="7"/>
      <c r="J36" s="532" t="s">
        <v>33</v>
      </c>
      <c r="K36" s="533"/>
      <c r="L36" s="343"/>
      <c r="M36" s="343"/>
      <c r="N36" s="301"/>
      <c r="O36" s="8" t="s">
        <v>15</v>
      </c>
      <c r="P36" s="270">
        <f>J$3</f>
        <v>0.5</v>
      </c>
      <c r="Q36" s="8" t="s">
        <v>4</v>
      </c>
      <c r="R36" s="9">
        <f>R34*P36</f>
        <v>0</v>
      </c>
      <c r="S36" s="99"/>
      <c r="T36" s="115"/>
      <c r="U36" s="412" t="s">
        <v>14</v>
      </c>
      <c r="V36" s="413">
        <f>Q10</f>
        <v>0</v>
      </c>
      <c r="W36" s="414">
        <f>Q11</f>
        <v>0</v>
      </c>
      <c r="X36" s="415">
        <f>Q12</f>
        <v>0</v>
      </c>
      <c r="Z36" s="456" t="s">
        <v>88</v>
      </c>
      <c r="AA36" s="444"/>
      <c r="AB36" s="172"/>
      <c r="AC36" s="163">
        <f>ROUND(R36,2)</f>
        <v>0</v>
      </c>
      <c r="AD36" s="153">
        <f t="shared" ref="AD36:AD44" si="8">+AD35+AC36</f>
        <v>0</v>
      </c>
      <c r="AE36" s="153">
        <f t="shared" ref="AE36:AE44" si="9">I$3-AD36</f>
        <v>1000</v>
      </c>
      <c r="AF36" s="305">
        <f t="shared" ref="AF36:AF44" si="10">+AD36/I$3</f>
        <v>0</v>
      </c>
    </row>
    <row r="37" spans="1:32" ht="14.25" thickTop="1" thickBot="1" x14ac:dyDescent="0.25">
      <c r="A37" s="642"/>
      <c r="B37" s="643"/>
      <c r="C37" s="643"/>
      <c r="D37" s="643"/>
      <c r="E37" s="643"/>
      <c r="F37" s="644"/>
      <c r="G37" s="123" t="s">
        <v>0</v>
      </c>
      <c r="H37" s="8" t="s">
        <v>0</v>
      </c>
      <c r="I37" s="8" t="s">
        <v>0</v>
      </c>
      <c r="J37" s="447" t="s">
        <v>30</v>
      </c>
      <c r="K37" s="448"/>
      <c r="L37" s="344"/>
      <c r="M37" s="344"/>
      <c r="N37" s="302"/>
      <c r="O37" s="8" t="s">
        <v>15</v>
      </c>
      <c r="P37" s="270">
        <f>J$3</f>
        <v>0.5</v>
      </c>
      <c r="Q37" s="8" t="s">
        <v>4</v>
      </c>
      <c r="R37" s="9">
        <f>R35*P37</f>
        <v>0</v>
      </c>
      <c r="S37" s="99"/>
      <c r="T37" s="115"/>
      <c r="U37" s="416" t="s">
        <v>62</v>
      </c>
      <c r="V37" s="417">
        <f>O10+P10+Q10</f>
        <v>0</v>
      </c>
      <c r="W37" s="418">
        <f>O11+P11+Q11</f>
        <v>0</v>
      </c>
      <c r="X37" s="419">
        <f>O12+P12+Q12</f>
        <v>0</v>
      </c>
      <c r="Z37" s="457" t="s">
        <v>89</v>
      </c>
      <c r="AA37" s="444"/>
      <c r="AB37" s="173"/>
      <c r="AC37" s="154">
        <f>ROUND(R48,2)</f>
        <v>0</v>
      </c>
      <c r="AD37" s="155">
        <f t="shared" si="8"/>
        <v>0</v>
      </c>
      <c r="AE37" s="155">
        <f t="shared" si="9"/>
        <v>1000</v>
      </c>
      <c r="AF37" s="306">
        <f t="shared" si="10"/>
        <v>0</v>
      </c>
    </row>
    <row r="38" spans="1:32" ht="13.5" thickTop="1" x14ac:dyDescent="0.2">
      <c r="A38" s="503"/>
      <c r="B38" s="504"/>
      <c r="C38" s="504"/>
      <c r="D38" s="504"/>
      <c r="E38" s="505"/>
      <c r="F38" s="181" t="s">
        <v>0</v>
      </c>
      <c r="G38" s="227" t="s">
        <v>0</v>
      </c>
      <c r="H38" s="228"/>
      <c r="I38" s="229"/>
      <c r="J38" s="230"/>
      <c r="K38" s="231"/>
      <c r="L38" s="233"/>
      <c r="M38" s="233"/>
      <c r="N38" s="231"/>
      <c r="O38" s="228"/>
      <c r="P38" s="228" t="s">
        <v>0</v>
      </c>
      <c r="Q38" s="228"/>
      <c r="R38" s="232">
        <f t="shared" ref="R38:R45" si="11">SUM(G38:Q38)</f>
        <v>0</v>
      </c>
      <c r="U38" s="416" t="s">
        <v>26</v>
      </c>
      <c r="V38" s="449">
        <f>Y17</f>
        <v>0</v>
      </c>
      <c r="W38" s="450"/>
      <c r="X38" s="451"/>
      <c r="Z38" s="443" t="s">
        <v>91</v>
      </c>
      <c r="AA38" s="444"/>
      <c r="AB38" s="174"/>
      <c r="AC38" s="164">
        <f>ROUND(R60,2)</f>
        <v>0</v>
      </c>
      <c r="AD38" s="156">
        <f t="shared" si="8"/>
        <v>0</v>
      </c>
      <c r="AE38" s="156">
        <f t="shared" si="9"/>
        <v>1000</v>
      </c>
      <c r="AF38" s="307">
        <f t="shared" si="10"/>
        <v>0</v>
      </c>
    </row>
    <row r="39" spans="1:32" ht="12.75" customHeight="1" thickBot="1" x14ac:dyDescent="0.25">
      <c r="A39" s="491"/>
      <c r="B39" s="492"/>
      <c r="C39" s="492"/>
      <c r="D39" s="492"/>
      <c r="E39" s="493"/>
      <c r="F39" s="181"/>
      <c r="G39" s="227"/>
      <c r="H39" s="228"/>
      <c r="I39" s="229"/>
      <c r="J39" s="233"/>
      <c r="K39" s="231"/>
      <c r="L39" s="233"/>
      <c r="M39" s="233"/>
      <c r="N39" s="231"/>
      <c r="O39" s="228"/>
      <c r="P39" s="228"/>
      <c r="Q39" s="228"/>
      <c r="R39" s="232">
        <f t="shared" si="11"/>
        <v>0</v>
      </c>
      <c r="U39" s="420" t="s">
        <v>65</v>
      </c>
      <c r="V39" s="421">
        <f>V38-V37</f>
        <v>0</v>
      </c>
      <c r="W39" s="422">
        <f>W38-W37</f>
        <v>0</v>
      </c>
      <c r="X39" s="423">
        <f>X38-X37</f>
        <v>0</v>
      </c>
      <c r="Z39" s="445" t="s">
        <v>90</v>
      </c>
      <c r="AA39" s="444"/>
      <c r="AB39" s="175"/>
      <c r="AC39" s="165">
        <f>ROUND(R72,2)</f>
        <v>0</v>
      </c>
      <c r="AD39" s="157">
        <f t="shared" si="8"/>
        <v>0</v>
      </c>
      <c r="AE39" s="157">
        <f t="shared" si="9"/>
        <v>1000</v>
      </c>
      <c r="AF39" s="308">
        <f t="shared" si="10"/>
        <v>0</v>
      </c>
    </row>
    <row r="40" spans="1:32" ht="12.75" customHeight="1" thickBot="1" x14ac:dyDescent="0.25">
      <c r="A40" s="491"/>
      <c r="B40" s="492"/>
      <c r="C40" s="492"/>
      <c r="D40" s="492"/>
      <c r="E40" s="493"/>
      <c r="F40" s="181"/>
      <c r="G40" s="227"/>
      <c r="H40" s="228"/>
      <c r="I40" s="229"/>
      <c r="J40" s="233"/>
      <c r="K40" s="231"/>
      <c r="L40" s="233"/>
      <c r="M40" s="233"/>
      <c r="N40" s="231"/>
      <c r="O40" s="228"/>
      <c r="P40" s="228"/>
      <c r="Q40" s="228"/>
      <c r="R40" s="232">
        <f t="shared" si="11"/>
        <v>0</v>
      </c>
      <c r="U40" s="424"/>
      <c r="V40" s="425"/>
      <c r="W40" s="426"/>
      <c r="X40" s="427"/>
      <c r="Z40" s="446" t="s">
        <v>92</v>
      </c>
      <c r="AA40" s="444"/>
      <c r="AB40" s="176"/>
      <c r="AC40" s="166">
        <f>ROUND(R84,2)</f>
        <v>0</v>
      </c>
      <c r="AD40" s="158">
        <f t="shared" si="8"/>
        <v>0</v>
      </c>
      <c r="AE40" s="158">
        <f t="shared" si="9"/>
        <v>1000</v>
      </c>
      <c r="AF40" s="309">
        <f t="shared" si="10"/>
        <v>0</v>
      </c>
    </row>
    <row r="41" spans="1:32" ht="12.75" customHeight="1" thickBot="1" x14ac:dyDescent="0.25">
      <c r="A41" s="491"/>
      <c r="B41" s="492"/>
      <c r="C41" s="492"/>
      <c r="D41" s="492"/>
      <c r="E41" s="493"/>
      <c r="F41" s="181"/>
      <c r="G41" s="227"/>
      <c r="H41" s="228"/>
      <c r="I41" s="229"/>
      <c r="J41" s="233"/>
      <c r="K41" s="231"/>
      <c r="L41" s="233"/>
      <c r="M41" s="233"/>
      <c r="N41" s="231"/>
      <c r="O41" s="228"/>
      <c r="P41" s="228"/>
      <c r="Q41" s="228"/>
      <c r="R41" s="232">
        <f t="shared" si="11"/>
        <v>0</v>
      </c>
      <c r="U41" s="408" t="s">
        <v>16</v>
      </c>
      <c r="V41" s="409">
        <f>SUM(G10:K10)</f>
        <v>0</v>
      </c>
      <c r="W41" s="410">
        <f>SUM(G11:K11)</f>
        <v>0</v>
      </c>
      <c r="X41" s="411">
        <f>SUM(G12:K12)</f>
        <v>0</v>
      </c>
      <c r="Z41" s="476" t="s">
        <v>93</v>
      </c>
      <c r="AA41" s="444"/>
      <c r="AB41" s="177"/>
      <c r="AC41" s="167">
        <f>ROUND(R96,2)</f>
        <v>0</v>
      </c>
      <c r="AD41" s="159">
        <f t="shared" si="8"/>
        <v>0</v>
      </c>
      <c r="AE41" s="159">
        <f t="shared" si="9"/>
        <v>1000</v>
      </c>
      <c r="AF41" s="310">
        <f t="shared" si="10"/>
        <v>0</v>
      </c>
    </row>
    <row r="42" spans="1:32" ht="12.75" customHeight="1" x14ac:dyDescent="0.2">
      <c r="A42" s="491"/>
      <c r="B42" s="492"/>
      <c r="C42" s="492"/>
      <c r="D42" s="492"/>
      <c r="E42" s="493"/>
      <c r="F42" s="181"/>
      <c r="G42" s="227"/>
      <c r="H42" s="228"/>
      <c r="I42" s="229"/>
      <c r="J42" s="233"/>
      <c r="K42" s="231"/>
      <c r="L42" s="233"/>
      <c r="M42" s="233"/>
      <c r="N42" s="231"/>
      <c r="O42" s="228"/>
      <c r="P42" s="228"/>
      <c r="Q42" s="228"/>
      <c r="R42" s="232">
        <f t="shared" si="11"/>
        <v>0</v>
      </c>
      <c r="U42" s="428" t="s">
        <v>66</v>
      </c>
      <c r="V42" s="473">
        <f>SUM(G131:K131)</f>
        <v>0</v>
      </c>
      <c r="W42" s="474"/>
      <c r="X42" s="475"/>
      <c r="Z42" s="469"/>
      <c r="AA42" s="444"/>
      <c r="AB42" s="178"/>
      <c r="AC42" s="168">
        <f>ROUND(R108,2)</f>
        <v>0</v>
      </c>
      <c r="AD42" s="160">
        <f t="shared" si="8"/>
        <v>0</v>
      </c>
      <c r="AE42" s="160">
        <f t="shared" si="9"/>
        <v>1000</v>
      </c>
      <c r="AF42" s="311">
        <f t="shared" si="10"/>
        <v>0</v>
      </c>
    </row>
    <row r="43" spans="1:32" x14ac:dyDescent="0.2">
      <c r="A43" s="491"/>
      <c r="B43" s="492"/>
      <c r="C43" s="492"/>
      <c r="D43" s="492"/>
      <c r="E43" s="493"/>
      <c r="F43" s="181"/>
      <c r="G43" s="227"/>
      <c r="H43" s="228"/>
      <c r="I43" s="229"/>
      <c r="J43" s="233"/>
      <c r="K43" s="231"/>
      <c r="L43" s="233"/>
      <c r="M43" s="233"/>
      <c r="N43" s="231"/>
      <c r="O43" s="228"/>
      <c r="P43" s="228"/>
      <c r="Q43" s="228"/>
      <c r="R43" s="232">
        <f t="shared" si="11"/>
        <v>0</v>
      </c>
      <c r="U43" s="214"/>
      <c r="V43" s="215"/>
      <c r="W43" s="216"/>
      <c r="X43" s="217"/>
      <c r="Z43" s="470"/>
      <c r="AA43" s="444"/>
      <c r="AB43" s="179"/>
      <c r="AC43" s="169">
        <f>ROUND(R120,2)</f>
        <v>0</v>
      </c>
      <c r="AD43" s="161">
        <f t="shared" si="8"/>
        <v>0</v>
      </c>
      <c r="AE43" s="161">
        <f t="shared" si="9"/>
        <v>1000</v>
      </c>
      <c r="AF43" s="312">
        <f t="shared" si="10"/>
        <v>0</v>
      </c>
    </row>
    <row r="44" spans="1:32" ht="13.5" thickBot="1" x14ac:dyDescent="0.25">
      <c r="A44" s="491"/>
      <c r="B44" s="492"/>
      <c r="C44" s="492"/>
      <c r="D44" s="492"/>
      <c r="E44" s="493"/>
      <c r="F44" s="181"/>
      <c r="G44" s="227"/>
      <c r="H44" s="228"/>
      <c r="I44" s="229"/>
      <c r="J44" s="233"/>
      <c r="K44" s="231"/>
      <c r="L44" s="233"/>
      <c r="M44" s="233"/>
      <c r="N44" s="231"/>
      <c r="O44" s="228"/>
      <c r="P44" s="228"/>
      <c r="Q44" s="228"/>
      <c r="R44" s="232">
        <f t="shared" si="11"/>
        <v>0</v>
      </c>
      <c r="U44" s="214"/>
      <c r="V44" s="215"/>
      <c r="W44" s="216"/>
      <c r="X44" s="217"/>
      <c r="Z44" s="471"/>
      <c r="AA44" s="472"/>
      <c r="AB44" s="198"/>
      <c r="AC44" s="199">
        <f>ROUND(R132,2)</f>
        <v>0</v>
      </c>
      <c r="AD44" s="200">
        <f t="shared" si="8"/>
        <v>0</v>
      </c>
      <c r="AE44" s="200">
        <f t="shared" si="9"/>
        <v>1000</v>
      </c>
      <c r="AF44" s="313">
        <f t="shared" si="10"/>
        <v>0</v>
      </c>
    </row>
    <row r="45" spans="1:32" ht="13.5" thickBot="1" x14ac:dyDescent="0.25">
      <c r="A45" s="494"/>
      <c r="B45" s="495"/>
      <c r="C45" s="495"/>
      <c r="D45" s="495"/>
      <c r="E45" s="496"/>
      <c r="F45" s="181"/>
      <c r="G45" s="227"/>
      <c r="H45" s="228"/>
      <c r="I45" s="229"/>
      <c r="J45" s="233"/>
      <c r="K45" s="231"/>
      <c r="L45" s="233"/>
      <c r="M45" s="233"/>
      <c r="N45" s="231"/>
      <c r="O45" s="228"/>
      <c r="P45" s="228"/>
      <c r="Q45" s="228"/>
      <c r="R45" s="232">
        <f t="shared" si="11"/>
        <v>0</v>
      </c>
      <c r="U45" s="214"/>
      <c r="V45" s="215"/>
      <c r="W45" s="215"/>
      <c r="X45" s="215"/>
    </row>
    <row r="46" spans="1:32" ht="13.5" thickTop="1" x14ac:dyDescent="0.2">
      <c r="A46" s="578" t="s">
        <v>8</v>
      </c>
      <c r="B46" s="579"/>
      <c r="C46" s="579"/>
      <c r="D46" s="579"/>
      <c r="E46" s="579" t="s">
        <v>72</v>
      </c>
      <c r="F46" s="645"/>
      <c r="G46" s="124">
        <f t="shared" ref="G46:R46" si="12">SUM(G38:G45)</f>
        <v>0</v>
      </c>
      <c r="H46" s="10">
        <f t="shared" si="12"/>
        <v>0</v>
      </c>
      <c r="I46" s="10">
        <f t="shared" si="12"/>
        <v>0</v>
      </c>
      <c r="J46" s="10">
        <f t="shared" si="12"/>
        <v>0</v>
      </c>
      <c r="K46" s="365">
        <f t="shared" si="12"/>
        <v>0</v>
      </c>
      <c r="L46" s="10">
        <f>SUM(L38:L45)</f>
        <v>0</v>
      </c>
      <c r="M46" s="10">
        <f>SUM(M38:M45)</f>
        <v>0</v>
      </c>
      <c r="N46" s="319">
        <f>SUM(N38:N45)</f>
        <v>0</v>
      </c>
      <c r="O46" s="10">
        <f t="shared" si="12"/>
        <v>0</v>
      </c>
      <c r="P46" s="10">
        <f t="shared" si="12"/>
        <v>0</v>
      </c>
      <c r="Q46" s="10">
        <f t="shared" si="12"/>
        <v>0</v>
      </c>
      <c r="R46" s="34">
        <f t="shared" si="12"/>
        <v>0</v>
      </c>
      <c r="S46" s="107">
        <f>SUM(G46:Q46)</f>
        <v>0</v>
      </c>
    </row>
    <row r="47" spans="1:32" x14ac:dyDescent="0.2">
      <c r="A47" s="652"/>
      <c r="B47" s="653"/>
      <c r="C47" s="653"/>
      <c r="D47" s="477" t="s">
        <v>73</v>
      </c>
      <c r="E47" s="477"/>
      <c r="F47" s="477"/>
      <c r="G47" s="125">
        <f t="shared" ref="G47:R47" si="13">G46+G35</f>
        <v>0</v>
      </c>
      <c r="H47" s="11">
        <f t="shared" si="13"/>
        <v>0</v>
      </c>
      <c r="I47" s="11">
        <f t="shared" si="13"/>
        <v>0</v>
      </c>
      <c r="J47" s="11">
        <f t="shared" si="13"/>
        <v>0</v>
      </c>
      <c r="K47" s="366">
        <f t="shared" si="13"/>
        <v>0</v>
      </c>
      <c r="L47" s="11">
        <f>L46+L35</f>
        <v>0</v>
      </c>
      <c r="M47" s="11">
        <f>M46+M35</f>
        <v>0</v>
      </c>
      <c r="N47" s="320">
        <f>N46+N35</f>
        <v>0</v>
      </c>
      <c r="O47" s="11">
        <f t="shared" si="13"/>
        <v>0</v>
      </c>
      <c r="P47" s="11">
        <f t="shared" si="13"/>
        <v>0</v>
      </c>
      <c r="Q47" s="11">
        <f t="shared" si="13"/>
        <v>0</v>
      </c>
      <c r="R47" s="35">
        <f t="shared" si="13"/>
        <v>0</v>
      </c>
      <c r="S47" s="107">
        <f>SUM(G47:Q47)</f>
        <v>0</v>
      </c>
    </row>
    <row r="48" spans="1:32" ht="13.5" thickBot="1" x14ac:dyDescent="0.25">
      <c r="A48" s="646"/>
      <c r="B48" s="647"/>
      <c r="C48" s="647"/>
      <c r="D48" s="647"/>
      <c r="E48" s="647"/>
      <c r="F48" s="648"/>
      <c r="G48" s="125"/>
      <c r="H48" s="11"/>
      <c r="I48" s="11"/>
      <c r="J48" s="534" t="s">
        <v>33</v>
      </c>
      <c r="K48" s="535"/>
      <c r="L48" s="345"/>
      <c r="M48" s="345"/>
      <c r="N48" s="285"/>
      <c r="O48" s="12" t="s">
        <v>15</v>
      </c>
      <c r="P48" s="269">
        <f>J$3</f>
        <v>0.5</v>
      </c>
      <c r="Q48" s="12" t="s">
        <v>4</v>
      </c>
      <c r="R48" s="13">
        <f>R46*P48</f>
        <v>0</v>
      </c>
      <c r="S48" s="107"/>
    </row>
    <row r="49" spans="1:20" ht="14.25" thickTop="1" thickBot="1" x14ac:dyDescent="0.25">
      <c r="A49" s="649"/>
      <c r="B49" s="650"/>
      <c r="C49" s="650"/>
      <c r="D49" s="650"/>
      <c r="E49" s="650"/>
      <c r="F49" s="651"/>
      <c r="G49" s="126" t="s">
        <v>0</v>
      </c>
      <c r="H49" s="12" t="s">
        <v>0</v>
      </c>
      <c r="I49" s="12" t="s">
        <v>0</v>
      </c>
      <c r="J49" s="536" t="s">
        <v>30</v>
      </c>
      <c r="K49" s="537"/>
      <c r="L49" s="346"/>
      <c r="M49" s="346"/>
      <c r="N49" s="286"/>
      <c r="O49" s="12" t="s">
        <v>15</v>
      </c>
      <c r="P49" s="269">
        <f>J$3</f>
        <v>0.5</v>
      </c>
      <c r="Q49" s="12" t="s">
        <v>4</v>
      </c>
      <c r="R49" s="13">
        <f>R47*P49</f>
        <v>0</v>
      </c>
      <c r="S49" s="107"/>
      <c r="T49" s="115"/>
    </row>
    <row r="50" spans="1:20" ht="13.5" thickTop="1" x14ac:dyDescent="0.2">
      <c r="A50" s="497"/>
      <c r="B50" s="498"/>
      <c r="C50" s="498"/>
      <c r="D50" s="498"/>
      <c r="E50" s="499"/>
      <c r="F50" s="182" t="s">
        <v>0</v>
      </c>
      <c r="G50" s="234"/>
      <c r="H50" s="235"/>
      <c r="I50" s="235" t="s">
        <v>0</v>
      </c>
      <c r="J50" s="235" t="s">
        <v>0</v>
      </c>
      <c r="K50" s="367" t="s">
        <v>0</v>
      </c>
      <c r="L50" s="235"/>
      <c r="M50" s="235"/>
      <c r="N50" s="321"/>
      <c r="O50" s="235"/>
      <c r="P50" s="235"/>
      <c r="Q50" s="235"/>
      <c r="R50" s="236">
        <f>SUM(G50:Q50)</f>
        <v>0</v>
      </c>
      <c r="T50" s="115"/>
    </row>
    <row r="51" spans="1:20" x14ac:dyDescent="0.2">
      <c r="A51" s="500"/>
      <c r="B51" s="501"/>
      <c r="C51" s="501"/>
      <c r="D51" s="501"/>
      <c r="E51" s="502"/>
      <c r="F51" s="182"/>
      <c r="G51" s="234"/>
      <c r="H51" s="235"/>
      <c r="I51" s="235"/>
      <c r="J51" s="235"/>
      <c r="K51" s="367"/>
      <c r="L51" s="235"/>
      <c r="M51" s="235"/>
      <c r="N51" s="321"/>
      <c r="O51" s="235"/>
      <c r="P51" s="235"/>
      <c r="Q51" s="235"/>
      <c r="R51" s="236">
        <f t="shared" ref="R51:R56" si="14">SUM(G51:Q51)</f>
        <v>0</v>
      </c>
      <c r="T51" s="115"/>
    </row>
    <row r="52" spans="1:20" x14ac:dyDescent="0.2">
      <c r="A52" s="500"/>
      <c r="B52" s="501"/>
      <c r="C52" s="501"/>
      <c r="D52" s="501"/>
      <c r="E52" s="502"/>
      <c r="F52" s="182"/>
      <c r="G52" s="234"/>
      <c r="H52" s="235"/>
      <c r="I52" s="235"/>
      <c r="J52" s="235"/>
      <c r="K52" s="367"/>
      <c r="L52" s="235"/>
      <c r="M52" s="235"/>
      <c r="N52" s="321"/>
      <c r="O52" s="235"/>
      <c r="P52" s="235"/>
      <c r="Q52" s="235"/>
      <c r="R52" s="236">
        <f t="shared" si="14"/>
        <v>0</v>
      </c>
      <c r="T52" s="115"/>
    </row>
    <row r="53" spans="1:20" x14ac:dyDescent="0.2">
      <c r="A53" s="500"/>
      <c r="B53" s="501"/>
      <c r="C53" s="501"/>
      <c r="D53" s="501"/>
      <c r="E53" s="502"/>
      <c r="F53" s="182"/>
      <c r="G53" s="234"/>
      <c r="H53" s="235"/>
      <c r="I53" s="235"/>
      <c r="J53" s="235"/>
      <c r="K53" s="367"/>
      <c r="L53" s="235"/>
      <c r="M53" s="235"/>
      <c r="N53" s="321"/>
      <c r="O53" s="235"/>
      <c r="P53" s="235"/>
      <c r="Q53" s="235"/>
      <c r="R53" s="236">
        <f t="shared" si="14"/>
        <v>0</v>
      </c>
    </row>
    <row r="54" spans="1:20" x14ac:dyDescent="0.2">
      <c r="A54" s="500"/>
      <c r="B54" s="501"/>
      <c r="C54" s="501"/>
      <c r="D54" s="501"/>
      <c r="E54" s="502"/>
      <c r="F54" s="182"/>
      <c r="G54" s="234"/>
      <c r="H54" s="235"/>
      <c r="I54" s="235"/>
      <c r="J54" s="235"/>
      <c r="K54" s="367"/>
      <c r="L54" s="235"/>
      <c r="M54" s="235"/>
      <c r="N54" s="321"/>
      <c r="O54" s="235"/>
      <c r="P54" s="235"/>
      <c r="Q54" s="235"/>
      <c r="R54" s="236">
        <f t="shared" si="14"/>
        <v>0</v>
      </c>
    </row>
    <row r="55" spans="1:20" x14ac:dyDescent="0.2">
      <c r="A55" s="500"/>
      <c r="B55" s="501"/>
      <c r="C55" s="501"/>
      <c r="D55" s="501"/>
      <c r="E55" s="502"/>
      <c r="F55" s="182"/>
      <c r="G55" s="234"/>
      <c r="H55" s="235"/>
      <c r="I55" s="235"/>
      <c r="J55" s="235"/>
      <c r="K55" s="367"/>
      <c r="L55" s="235"/>
      <c r="M55" s="235"/>
      <c r="N55" s="321"/>
      <c r="O55" s="235"/>
      <c r="P55" s="235"/>
      <c r="Q55" s="235"/>
      <c r="R55" s="236">
        <f t="shared" si="14"/>
        <v>0</v>
      </c>
    </row>
    <row r="56" spans="1:20" x14ac:dyDescent="0.2">
      <c r="A56" s="500"/>
      <c r="B56" s="501"/>
      <c r="C56" s="501"/>
      <c r="D56" s="501"/>
      <c r="E56" s="502"/>
      <c r="F56" s="182"/>
      <c r="G56" s="234"/>
      <c r="H56" s="235"/>
      <c r="I56" s="235"/>
      <c r="J56" s="235"/>
      <c r="K56" s="367"/>
      <c r="L56" s="235"/>
      <c r="M56" s="235"/>
      <c r="N56" s="321"/>
      <c r="O56" s="235"/>
      <c r="P56" s="235"/>
      <c r="Q56" s="235"/>
      <c r="R56" s="236">
        <f t="shared" si="14"/>
        <v>0</v>
      </c>
    </row>
    <row r="57" spans="1:20" ht="13.5" thickBot="1" x14ac:dyDescent="0.25">
      <c r="A57" s="605"/>
      <c r="B57" s="606"/>
      <c r="C57" s="606"/>
      <c r="D57" s="606"/>
      <c r="E57" s="607"/>
      <c r="F57" s="182"/>
      <c r="G57" s="234"/>
      <c r="H57" s="235"/>
      <c r="I57" s="235"/>
      <c r="J57" s="235"/>
      <c r="K57" s="367"/>
      <c r="L57" s="235"/>
      <c r="M57" s="235"/>
      <c r="N57" s="321"/>
      <c r="O57" s="235"/>
      <c r="P57" s="235"/>
      <c r="Q57" s="235"/>
      <c r="R57" s="236">
        <f>SUM(G57:Q57)</f>
        <v>0</v>
      </c>
    </row>
    <row r="58" spans="1:20" ht="13.5" thickTop="1" x14ac:dyDescent="0.2">
      <c r="A58" s="580" t="s">
        <v>9</v>
      </c>
      <c r="B58" s="581"/>
      <c r="C58" s="581"/>
      <c r="D58" s="581"/>
      <c r="E58" s="581" t="s">
        <v>72</v>
      </c>
      <c r="F58" s="662"/>
      <c r="G58" s="127">
        <f t="shared" ref="G58:R58" si="15">SUM(G50:G57)</f>
        <v>0</v>
      </c>
      <c r="H58" s="14">
        <f t="shared" si="15"/>
        <v>0</v>
      </c>
      <c r="I58" s="14">
        <f t="shared" si="15"/>
        <v>0</v>
      </c>
      <c r="J58" s="14">
        <f t="shared" si="15"/>
        <v>0</v>
      </c>
      <c r="K58" s="368">
        <f t="shared" si="15"/>
        <v>0</v>
      </c>
      <c r="L58" s="14">
        <f>SUM(L50:L57)</f>
        <v>0</v>
      </c>
      <c r="M58" s="14">
        <f>SUM(M50:M57)</f>
        <v>0</v>
      </c>
      <c r="N58" s="322">
        <f>SUM(N50:N57)</f>
        <v>0</v>
      </c>
      <c r="O58" s="14">
        <f t="shared" si="15"/>
        <v>0</v>
      </c>
      <c r="P58" s="14">
        <f t="shared" si="15"/>
        <v>0</v>
      </c>
      <c r="Q58" s="14">
        <f t="shared" si="15"/>
        <v>0</v>
      </c>
      <c r="R58" s="15">
        <f t="shared" si="15"/>
        <v>0</v>
      </c>
      <c r="S58" s="100">
        <f>SUM(G58:Q58)</f>
        <v>0</v>
      </c>
    </row>
    <row r="59" spans="1:20" x14ac:dyDescent="0.2">
      <c r="A59" s="654"/>
      <c r="B59" s="655"/>
      <c r="C59" s="655"/>
      <c r="D59" s="478" t="s">
        <v>73</v>
      </c>
      <c r="E59" s="478"/>
      <c r="F59" s="478"/>
      <c r="G59" s="128">
        <f>G58+G47</f>
        <v>0</v>
      </c>
      <c r="H59" s="16">
        <f t="shared" ref="H59:Q59" si="16">H58+H47</f>
        <v>0</v>
      </c>
      <c r="I59" s="16">
        <f t="shared" si="16"/>
        <v>0</v>
      </c>
      <c r="J59" s="16">
        <f t="shared" si="16"/>
        <v>0</v>
      </c>
      <c r="K59" s="369">
        <f t="shared" si="16"/>
        <v>0</v>
      </c>
      <c r="L59" s="16">
        <f>L58+L47</f>
        <v>0</v>
      </c>
      <c r="M59" s="16">
        <f>M58+M47</f>
        <v>0</v>
      </c>
      <c r="N59" s="323">
        <f>N58+N47</f>
        <v>0</v>
      </c>
      <c r="O59" s="16">
        <f t="shared" si="16"/>
        <v>0</v>
      </c>
      <c r="P59" s="16">
        <f t="shared" si="16"/>
        <v>0</v>
      </c>
      <c r="Q59" s="16">
        <f t="shared" si="16"/>
        <v>0</v>
      </c>
      <c r="R59" s="29">
        <f>R58+R47</f>
        <v>0</v>
      </c>
      <c r="S59" s="100">
        <f>SUM(G59:Q59)</f>
        <v>0</v>
      </c>
    </row>
    <row r="60" spans="1:20" ht="13.5" thickBot="1" x14ac:dyDescent="0.25">
      <c r="A60" s="656"/>
      <c r="B60" s="657"/>
      <c r="C60" s="657"/>
      <c r="D60" s="657"/>
      <c r="E60" s="657"/>
      <c r="F60" s="658"/>
      <c r="G60" s="128"/>
      <c r="H60" s="16"/>
      <c r="I60" s="16"/>
      <c r="J60" s="538" t="s">
        <v>33</v>
      </c>
      <c r="K60" s="539"/>
      <c r="L60" s="347"/>
      <c r="M60" s="347"/>
      <c r="N60" s="287"/>
      <c r="O60" s="17" t="s">
        <v>15</v>
      </c>
      <c r="P60" s="262">
        <f>J$3</f>
        <v>0.5</v>
      </c>
      <c r="Q60" s="17" t="s">
        <v>4</v>
      </c>
      <c r="R60" s="18">
        <f>R58*P60</f>
        <v>0</v>
      </c>
      <c r="S60" s="100"/>
    </row>
    <row r="61" spans="1:20" ht="14.25" thickTop="1" thickBot="1" x14ac:dyDescent="0.25">
      <c r="A61" s="659"/>
      <c r="B61" s="660"/>
      <c r="C61" s="660"/>
      <c r="D61" s="660"/>
      <c r="E61" s="660"/>
      <c r="F61" s="661"/>
      <c r="G61" s="129" t="s">
        <v>0</v>
      </c>
      <c r="H61" s="17" t="s">
        <v>0</v>
      </c>
      <c r="I61" s="17" t="s">
        <v>0</v>
      </c>
      <c r="J61" s="540" t="s">
        <v>30</v>
      </c>
      <c r="K61" s="541"/>
      <c r="L61" s="348"/>
      <c r="M61" s="348"/>
      <c r="N61" s="288"/>
      <c r="O61" s="17" t="s">
        <v>15</v>
      </c>
      <c r="P61" s="262">
        <f>J$3</f>
        <v>0.5</v>
      </c>
      <c r="Q61" s="17" t="s">
        <v>4</v>
      </c>
      <c r="R61" s="18">
        <f>R59*P61</f>
        <v>0</v>
      </c>
      <c r="S61" s="100"/>
      <c r="T61" s="115"/>
    </row>
    <row r="62" spans="1:20" ht="13.5" thickTop="1" x14ac:dyDescent="0.2">
      <c r="A62" s="608"/>
      <c r="B62" s="609"/>
      <c r="C62" s="609"/>
      <c r="D62" s="609"/>
      <c r="E62" s="610"/>
      <c r="F62" s="183"/>
      <c r="G62" s="237"/>
      <c r="H62" s="238"/>
      <c r="I62" s="238"/>
      <c r="J62" s="238"/>
      <c r="K62" s="370"/>
      <c r="L62" s="238"/>
      <c r="M62" s="238"/>
      <c r="N62" s="324"/>
      <c r="O62" s="238"/>
      <c r="P62" s="238"/>
      <c r="Q62" s="238"/>
      <c r="R62" s="239">
        <f>SUM(G62:Q62)</f>
        <v>0</v>
      </c>
      <c r="T62" s="115"/>
    </row>
    <row r="63" spans="1:20" x14ac:dyDescent="0.2">
      <c r="A63" s="596"/>
      <c r="B63" s="597"/>
      <c r="C63" s="597"/>
      <c r="D63" s="597"/>
      <c r="E63" s="598"/>
      <c r="F63" s="183"/>
      <c r="G63" s="237"/>
      <c r="H63" s="238"/>
      <c r="I63" s="238"/>
      <c r="J63" s="238"/>
      <c r="K63" s="370"/>
      <c r="L63" s="238"/>
      <c r="M63" s="238"/>
      <c r="N63" s="324"/>
      <c r="O63" s="238"/>
      <c r="P63" s="238"/>
      <c r="Q63" s="238"/>
      <c r="R63" s="239">
        <f t="shared" ref="R63:R68" si="17">SUM(G63:Q63)</f>
        <v>0</v>
      </c>
      <c r="T63" s="115"/>
    </row>
    <row r="64" spans="1:20" x14ac:dyDescent="0.2">
      <c r="A64" s="596"/>
      <c r="B64" s="597"/>
      <c r="C64" s="597"/>
      <c r="D64" s="597"/>
      <c r="E64" s="598"/>
      <c r="F64" s="183"/>
      <c r="G64" s="237"/>
      <c r="H64" s="238"/>
      <c r="I64" s="238"/>
      <c r="J64" s="238"/>
      <c r="K64" s="370"/>
      <c r="L64" s="238"/>
      <c r="M64" s="238"/>
      <c r="N64" s="324"/>
      <c r="O64" s="238"/>
      <c r="P64" s="238"/>
      <c r="Q64" s="238"/>
      <c r="R64" s="239">
        <f t="shared" si="17"/>
        <v>0</v>
      </c>
      <c r="T64" s="115"/>
    </row>
    <row r="65" spans="1:20" x14ac:dyDescent="0.2">
      <c r="A65" s="596"/>
      <c r="B65" s="597"/>
      <c r="C65" s="597"/>
      <c r="D65" s="597"/>
      <c r="E65" s="598"/>
      <c r="F65" s="183"/>
      <c r="G65" s="237"/>
      <c r="H65" s="238"/>
      <c r="I65" s="238"/>
      <c r="J65" s="238"/>
      <c r="K65" s="370"/>
      <c r="L65" s="238"/>
      <c r="M65" s="238"/>
      <c r="N65" s="324"/>
      <c r="O65" s="238"/>
      <c r="P65" s="238"/>
      <c r="Q65" s="238"/>
      <c r="R65" s="239">
        <f t="shared" si="17"/>
        <v>0</v>
      </c>
    </row>
    <row r="66" spans="1:20" x14ac:dyDescent="0.2">
      <c r="A66" s="596"/>
      <c r="B66" s="597"/>
      <c r="C66" s="597"/>
      <c r="D66" s="597"/>
      <c r="E66" s="598"/>
      <c r="F66" s="183"/>
      <c r="G66" s="237"/>
      <c r="H66" s="238"/>
      <c r="I66" s="238"/>
      <c r="J66" s="238"/>
      <c r="K66" s="370"/>
      <c r="L66" s="238"/>
      <c r="M66" s="238"/>
      <c r="N66" s="324"/>
      <c r="O66" s="238"/>
      <c r="P66" s="238"/>
      <c r="Q66" s="238"/>
      <c r="R66" s="239">
        <f t="shared" si="17"/>
        <v>0</v>
      </c>
    </row>
    <row r="67" spans="1:20" x14ac:dyDescent="0.2">
      <c r="A67" s="596"/>
      <c r="B67" s="597"/>
      <c r="C67" s="597"/>
      <c r="D67" s="597"/>
      <c r="E67" s="598"/>
      <c r="F67" s="183"/>
      <c r="G67" s="237"/>
      <c r="H67" s="238"/>
      <c r="I67" s="238"/>
      <c r="J67" s="238"/>
      <c r="K67" s="370"/>
      <c r="L67" s="238"/>
      <c r="M67" s="238"/>
      <c r="N67" s="324"/>
      <c r="O67" s="238"/>
      <c r="P67" s="238"/>
      <c r="Q67" s="238"/>
      <c r="R67" s="239">
        <f t="shared" si="17"/>
        <v>0</v>
      </c>
    </row>
    <row r="68" spans="1:20" x14ac:dyDescent="0.2">
      <c r="A68" s="596"/>
      <c r="B68" s="597"/>
      <c r="C68" s="597"/>
      <c r="D68" s="597"/>
      <c r="E68" s="598"/>
      <c r="F68" s="183"/>
      <c r="G68" s="237"/>
      <c r="H68" s="238"/>
      <c r="I68" s="238"/>
      <c r="J68" s="238"/>
      <c r="K68" s="370"/>
      <c r="L68" s="238"/>
      <c r="M68" s="238"/>
      <c r="N68" s="324"/>
      <c r="O68" s="238"/>
      <c r="P68" s="238"/>
      <c r="Q68" s="238"/>
      <c r="R68" s="239">
        <f t="shared" si="17"/>
        <v>0</v>
      </c>
    </row>
    <row r="69" spans="1:20" ht="13.5" thickBot="1" x14ac:dyDescent="0.25">
      <c r="A69" s="599"/>
      <c r="B69" s="600"/>
      <c r="C69" s="600"/>
      <c r="D69" s="600"/>
      <c r="E69" s="601"/>
      <c r="F69" s="183"/>
      <c r="G69" s="237"/>
      <c r="H69" s="238"/>
      <c r="I69" s="238"/>
      <c r="J69" s="238"/>
      <c r="K69" s="370"/>
      <c r="L69" s="238"/>
      <c r="M69" s="238"/>
      <c r="N69" s="324"/>
      <c r="O69" s="238"/>
      <c r="P69" s="238"/>
      <c r="Q69" s="238"/>
      <c r="R69" s="239">
        <f>SUM(G69:Q69)</f>
        <v>0</v>
      </c>
    </row>
    <row r="70" spans="1:20" ht="13.5" thickTop="1" x14ac:dyDescent="0.2">
      <c r="A70" s="582" t="s">
        <v>31</v>
      </c>
      <c r="B70" s="583"/>
      <c r="C70" s="583"/>
      <c r="D70" s="583"/>
      <c r="E70" s="671" t="s">
        <v>72</v>
      </c>
      <c r="F70" s="672"/>
      <c r="G70" s="130">
        <f t="shared" ref="G70:R70" si="18">SUM(G62:G69)</f>
        <v>0</v>
      </c>
      <c r="H70" s="19">
        <f t="shared" si="18"/>
        <v>0</v>
      </c>
      <c r="I70" s="19">
        <f t="shared" si="18"/>
        <v>0</v>
      </c>
      <c r="J70" s="19">
        <f t="shared" si="18"/>
        <v>0</v>
      </c>
      <c r="K70" s="371">
        <f t="shared" si="18"/>
        <v>0</v>
      </c>
      <c r="L70" s="19">
        <f>SUM(L62:L69)</f>
        <v>0</v>
      </c>
      <c r="M70" s="19">
        <f>SUM(M62:M69)</f>
        <v>0</v>
      </c>
      <c r="N70" s="325">
        <f>SUM(N62:N69)</f>
        <v>0</v>
      </c>
      <c r="O70" s="19">
        <f t="shared" si="18"/>
        <v>0</v>
      </c>
      <c r="P70" s="19">
        <f t="shared" si="18"/>
        <v>0</v>
      </c>
      <c r="Q70" s="19">
        <f t="shared" si="18"/>
        <v>0</v>
      </c>
      <c r="R70" s="20">
        <f t="shared" si="18"/>
        <v>0</v>
      </c>
      <c r="S70" s="101">
        <f>SUM(G70:Q70)</f>
        <v>0</v>
      </c>
    </row>
    <row r="71" spans="1:20" x14ac:dyDescent="0.2">
      <c r="A71" s="669"/>
      <c r="B71" s="670"/>
      <c r="C71" s="670"/>
      <c r="D71" s="557" t="s">
        <v>73</v>
      </c>
      <c r="E71" s="557"/>
      <c r="F71" s="557"/>
      <c r="G71" s="131">
        <f>G70+G59</f>
        <v>0</v>
      </c>
      <c r="H71" s="21">
        <f t="shared" ref="H71:Q71" si="19">H70+H59</f>
        <v>0</v>
      </c>
      <c r="I71" s="21">
        <f t="shared" si="19"/>
        <v>0</v>
      </c>
      <c r="J71" s="21">
        <f t="shared" si="19"/>
        <v>0</v>
      </c>
      <c r="K71" s="372">
        <f t="shared" si="19"/>
        <v>0</v>
      </c>
      <c r="L71" s="21">
        <f>L70+L59</f>
        <v>0</v>
      </c>
      <c r="M71" s="21">
        <f>M70+M59</f>
        <v>0</v>
      </c>
      <c r="N71" s="326">
        <f>N70+N59</f>
        <v>0</v>
      </c>
      <c r="O71" s="21">
        <f t="shared" si="19"/>
        <v>0</v>
      </c>
      <c r="P71" s="21">
        <f t="shared" si="19"/>
        <v>0</v>
      </c>
      <c r="Q71" s="21">
        <f t="shared" si="19"/>
        <v>0</v>
      </c>
      <c r="R71" s="30">
        <f>R70+R59</f>
        <v>0</v>
      </c>
      <c r="S71" s="101">
        <f>SUM(G71:Q71)</f>
        <v>0</v>
      </c>
    </row>
    <row r="72" spans="1:20" ht="13.5" thickBot="1" x14ac:dyDescent="0.25">
      <c r="A72" s="663"/>
      <c r="B72" s="664"/>
      <c r="C72" s="664"/>
      <c r="D72" s="664"/>
      <c r="E72" s="664"/>
      <c r="F72" s="665"/>
      <c r="G72" s="131"/>
      <c r="H72" s="21"/>
      <c r="I72" s="21"/>
      <c r="J72" s="542" t="s">
        <v>33</v>
      </c>
      <c r="K72" s="543"/>
      <c r="L72" s="349"/>
      <c r="M72" s="349"/>
      <c r="N72" s="289"/>
      <c r="O72" s="22" t="s">
        <v>15</v>
      </c>
      <c r="P72" s="263">
        <f>J$3</f>
        <v>0.5</v>
      </c>
      <c r="Q72" s="22" t="s">
        <v>4</v>
      </c>
      <c r="R72" s="23">
        <f>R70*P72</f>
        <v>0</v>
      </c>
      <c r="S72" s="101"/>
    </row>
    <row r="73" spans="1:20" ht="14.25" thickTop="1" thickBot="1" x14ac:dyDescent="0.25">
      <c r="A73" s="666"/>
      <c r="B73" s="667"/>
      <c r="C73" s="667"/>
      <c r="D73" s="667"/>
      <c r="E73" s="667"/>
      <c r="F73" s="668"/>
      <c r="G73" s="132" t="s">
        <v>0</v>
      </c>
      <c r="H73" s="22" t="s">
        <v>0</v>
      </c>
      <c r="I73" s="22" t="s">
        <v>0</v>
      </c>
      <c r="J73" s="544" t="s">
        <v>30</v>
      </c>
      <c r="K73" s="545"/>
      <c r="L73" s="350"/>
      <c r="M73" s="350"/>
      <c r="N73" s="290"/>
      <c r="O73" s="22" t="s">
        <v>15</v>
      </c>
      <c r="P73" s="263">
        <f>J$3</f>
        <v>0.5</v>
      </c>
      <c r="Q73" s="22" t="s">
        <v>4</v>
      </c>
      <c r="R73" s="23">
        <f>R71*P73</f>
        <v>0</v>
      </c>
      <c r="S73" s="101"/>
      <c r="T73" s="115"/>
    </row>
    <row r="74" spans="1:20" ht="13.5" thickTop="1" x14ac:dyDescent="0.2">
      <c r="A74" s="602"/>
      <c r="B74" s="603"/>
      <c r="C74" s="603"/>
      <c r="D74" s="603"/>
      <c r="E74" s="604"/>
      <c r="F74" s="184"/>
      <c r="G74" s="240"/>
      <c r="H74" s="241"/>
      <c r="I74" s="241"/>
      <c r="J74" s="241"/>
      <c r="K74" s="373"/>
      <c r="L74" s="241"/>
      <c r="M74" s="241"/>
      <c r="N74" s="327"/>
      <c r="O74" s="241"/>
      <c r="P74" s="241"/>
      <c r="Q74" s="241"/>
      <c r="R74" s="242">
        <f>SUM(G74:Q74)</f>
        <v>0</v>
      </c>
      <c r="T74" s="115"/>
    </row>
    <row r="75" spans="1:20" x14ac:dyDescent="0.2">
      <c r="A75" s="561"/>
      <c r="B75" s="562"/>
      <c r="C75" s="562"/>
      <c r="D75" s="562"/>
      <c r="E75" s="563"/>
      <c r="F75" s="184"/>
      <c r="G75" s="240"/>
      <c r="H75" s="241"/>
      <c r="I75" s="241"/>
      <c r="J75" s="241"/>
      <c r="K75" s="373"/>
      <c r="L75" s="241"/>
      <c r="M75" s="241"/>
      <c r="N75" s="327"/>
      <c r="O75" s="241"/>
      <c r="P75" s="241"/>
      <c r="Q75" s="241"/>
      <c r="R75" s="242">
        <f t="shared" ref="R75:R80" si="20">SUM(G75:Q75)</f>
        <v>0</v>
      </c>
      <c r="T75" s="115"/>
    </row>
    <row r="76" spans="1:20" x14ac:dyDescent="0.2">
      <c r="A76" s="561"/>
      <c r="B76" s="562"/>
      <c r="C76" s="562"/>
      <c r="D76" s="562"/>
      <c r="E76" s="563"/>
      <c r="F76" s="184"/>
      <c r="G76" s="240"/>
      <c r="H76" s="241"/>
      <c r="I76" s="241"/>
      <c r="J76" s="241"/>
      <c r="K76" s="373"/>
      <c r="L76" s="241"/>
      <c r="M76" s="241"/>
      <c r="N76" s="327"/>
      <c r="O76" s="241"/>
      <c r="P76" s="241"/>
      <c r="Q76" s="241"/>
      <c r="R76" s="242">
        <f t="shared" si="20"/>
        <v>0</v>
      </c>
      <c r="T76" s="115"/>
    </row>
    <row r="77" spans="1:20" x14ac:dyDescent="0.2">
      <c r="A77" s="561"/>
      <c r="B77" s="562"/>
      <c r="C77" s="562"/>
      <c r="D77" s="562"/>
      <c r="E77" s="563"/>
      <c r="F77" s="184"/>
      <c r="G77" s="240"/>
      <c r="H77" s="241"/>
      <c r="I77" s="241"/>
      <c r="J77" s="241"/>
      <c r="K77" s="373"/>
      <c r="L77" s="241"/>
      <c r="M77" s="241"/>
      <c r="N77" s="327"/>
      <c r="O77" s="241"/>
      <c r="P77" s="241"/>
      <c r="Q77" s="241"/>
      <c r="R77" s="242">
        <f t="shared" si="20"/>
        <v>0</v>
      </c>
    </row>
    <row r="78" spans="1:20" x14ac:dyDescent="0.2">
      <c r="A78" s="561"/>
      <c r="B78" s="562"/>
      <c r="C78" s="562"/>
      <c r="D78" s="562"/>
      <c r="E78" s="563"/>
      <c r="F78" s="184"/>
      <c r="G78" s="240"/>
      <c r="H78" s="241"/>
      <c r="I78" s="241"/>
      <c r="J78" s="241"/>
      <c r="K78" s="373"/>
      <c r="L78" s="241"/>
      <c r="M78" s="241"/>
      <c r="N78" s="327"/>
      <c r="O78" s="241"/>
      <c r="P78" s="241"/>
      <c r="Q78" s="241"/>
      <c r="R78" s="242">
        <f t="shared" si="20"/>
        <v>0</v>
      </c>
    </row>
    <row r="79" spans="1:20" x14ac:dyDescent="0.2">
      <c r="A79" s="561"/>
      <c r="B79" s="562"/>
      <c r="C79" s="562"/>
      <c r="D79" s="562"/>
      <c r="E79" s="563"/>
      <c r="F79" s="184"/>
      <c r="G79" s="240"/>
      <c r="H79" s="241"/>
      <c r="I79" s="241"/>
      <c r="J79" s="241"/>
      <c r="K79" s="373"/>
      <c r="L79" s="241"/>
      <c r="M79" s="241"/>
      <c r="N79" s="327"/>
      <c r="O79" s="241"/>
      <c r="P79" s="241"/>
      <c r="Q79" s="241"/>
      <c r="R79" s="242">
        <f t="shared" si="20"/>
        <v>0</v>
      </c>
    </row>
    <row r="80" spans="1:20" x14ac:dyDescent="0.2">
      <c r="A80" s="561"/>
      <c r="B80" s="562"/>
      <c r="C80" s="562"/>
      <c r="D80" s="562"/>
      <c r="E80" s="563"/>
      <c r="F80" s="184"/>
      <c r="G80" s="240"/>
      <c r="H80" s="241"/>
      <c r="I80" s="241"/>
      <c r="J80" s="241"/>
      <c r="K80" s="373"/>
      <c r="L80" s="241"/>
      <c r="M80" s="241"/>
      <c r="N80" s="327"/>
      <c r="O80" s="241"/>
      <c r="P80" s="241"/>
      <c r="Q80" s="241"/>
      <c r="R80" s="242">
        <f t="shared" si="20"/>
        <v>0</v>
      </c>
    </row>
    <row r="81" spans="1:20" ht="13.5" thickBot="1" x14ac:dyDescent="0.25">
      <c r="A81" s="564"/>
      <c r="B81" s="565"/>
      <c r="C81" s="565"/>
      <c r="D81" s="565"/>
      <c r="E81" s="566"/>
      <c r="F81" s="184"/>
      <c r="G81" s="240"/>
      <c r="H81" s="241"/>
      <c r="I81" s="241"/>
      <c r="J81" s="241"/>
      <c r="K81" s="373"/>
      <c r="L81" s="241"/>
      <c r="M81" s="241"/>
      <c r="N81" s="327"/>
      <c r="O81" s="241"/>
      <c r="P81" s="241"/>
      <c r="Q81" s="241"/>
      <c r="R81" s="242">
        <f>SUM(G81:Q81)</f>
        <v>0</v>
      </c>
    </row>
    <row r="82" spans="1:20" ht="13.5" thickTop="1" x14ac:dyDescent="0.2">
      <c r="A82" s="584" t="s">
        <v>32</v>
      </c>
      <c r="B82" s="585"/>
      <c r="C82" s="585"/>
      <c r="D82" s="585"/>
      <c r="E82" s="588" t="s">
        <v>72</v>
      </c>
      <c r="F82" s="589"/>
      <c r="G82" s="133">
        <f t="shared" ref="G82:R82" si="21">SUM(G74:G81)</f>
        <v>0</v>
      </c>
      <c r="H82" s="24">
        <f t="shared" si="21"/>
        <v>0</v>
      </c>
      <c r="I82" s="24">
        <f t="shared" si="21"/>
        <v>0</v>
      </c>
      <c r="J82" s="24">
        <f t="shared" si="21"/>
        <v>0</v>
      </c>
      <c r="K82" s="374">
        <f t="shared" si="21"/>
        <v>0</v>
      </c>
      <c r="L82" s="24">
        <f>SUM(L74:L81)</f>
        <v>0</v>
      </c>
      <c r="M82" s="24">
        <f>SUM(M74:M81)</f>
        <v>0</v>
      </c>
      <c r="N82" s="328">
        <f>SUM(N74:N81)</f>
        <v>0</v>
      </c>
      <c r="O82" s="24">
        <f t="shared" si="21"/>
        <v>0</v>
      </c>
      <c r="P82" s="24">
        <f t="shared" si="21"/>
        <v>0</v>
      </c>
      <c r="Q82" s="24">
        <f t="shared" si="21"/>
        <v>0</v>
      </c>
      <c r="R82" s="25">
        <f t="shared" si="21"/>
        <v>0</v>
      </c>
      <c r="S82" s="102">
        <f>SUM(G82:Q82)</f>
        <v>0</v>
      </c>
    </row>
    <row r="83" spans="1:20" x14ac:dyDescent="0.2">
      <c r="A83" s="586"/>
      <c r="B83" s="587"/>
      <c r="C83" s="587"/>
      <c r="D83" s="558" t="s">
        <v>73</v>
      </c>
      <c r="E83" s="558"/>
      <c r="F83" s="558"/>
      <c r="G83" s="134">
        <f>G82+G71</f>
        <v>0</v>
      </c>
      <c r="H83" s="26">
        <f t="shared" ref="H83:Q83" si="22">H82+H71</f>
        <v>0</v>
      </c>
      <c r="I83" s="26">
        <f t="shared" si="22"/>
        <v>0</v>
      </c>
      <c r="J83" s="26">
        <f t="shared" si="22"/>
        <v>0</v>
      </c>
      <c r="K83" s="375">
        <f t="shared" si="22"/>
        <v>0</v>
      </c>
      <c r="L83" s="26">
        <f>L82+L71</f>
        <v>0</v>
      </c>
      <c r="M83" s="26">
        <f>M82+M71</f>
        <v>0</v>
      </c>
      <c r="N83" s="329">
        <f>N82+N71</f>
        <v>0</v>
      </c>
      <c r="O83" s="26">
        <f t="shared" si="22"/>
        <v>0</v>
      </c>
      <c r="P83" s="26">
        <f t="shared" si="22"/>
        <v>0</v>
      </c>
      <c r="Q83" s="26">
        <f t="shared" si="22"/>
        <v>0</v>
      </c>
      <c r="R83" s="31">
        <f>R82+R71</f>
        <v>0</v>
      </c>
      <c r="S83" s="102">
        <f>SUM(G83:Q83)</f>
        <v>0</v>
      </c>
    </row>
    <row r="84" spans="1:20" ht="13.5" thickBot="1" x14ac:dyDescent="0.25">
      <c r="A84" s="590"/>
      <c r="B84" s="591"/>
      <c r="C84" s="591"/>
      <c r="D84" s="591"/>
      <c r="E84" s="591"/>
      <c r="F84" s="592"/>
      <c r="G84" s="134"/>
      <c r="H84" s="26"/>
      <c r="I84" s="26"/>
      <c r="J84" s="526" t="s">
        <v>33</v>
      </c>
      <c r="K84" s="527"/>
      <c r="L84" s="351"/>
      <c r="M84" s="351"/>
      <c r="N84" s="297"/>
      <c r="O84" s="27" t="s">
        <v>15</v>
      </c>
      <c r="P84" s="264">
        <f>J$3</f>
        <v>0.5</v>
      </c>
      <c r="Q84" s="27" t="s">
        <v>4</v>
      </c>
      <c r="R84" s="28">
        <f>R82*P84</f>
        <v>0</v>
      </c>
      <c r="S84" s="102"/>
    </row>
    <row r="85" spans="1:20" ht="14.25" thickTop="1" thickBot="1" x14ac:dyDescent="0.25">
      <c r="A85" s="593"/>
      <c r="B85" s="594"/>
      <c r="C85" s="594"/>
      <c r="D85" s="594"/>
      <c r="E85" s="594"/>
      <c r="F85" s="595"/>
      <c r="G85" s="135" t="s">
        <v>0</v>
      </c>
      <c r="H85" s="27" t="s">
        <v>0</v>
      </c>
      <c r="I85" s="27" t="s">
        <v>0</v>
      </c>
      <c r="J85" s="522" t="s">
        <v>30</v>
      </c>
      <c r="K85" s="523"/>
      <c r="L85" s="352"/>
      <c r="M85" s="352"/>
      <c r="N85" s="298"/>
      <c r="O85" s="27" t="s">
        <v>15</v>
      </c>
      <c r="P85" s="264">
        <f>J$3</f>
        <v>0.5</v>
      </c>
      <c r="Q85" s="27" t="s">
        <v>4</v>
      </c>
      <c r="R85" s="28">
        <f>R83*P85</f>
        <v>0</v>
      </c>
      <c r="S85" s="102"/>
      <c r="T85" s="115"/>
    </row>
    <row r="86" spans="1:20" ht="13.5" thickTop="1" x14ac:dyDescent="0.2">
      <c r="A86" s="567"/>
      <c r="B86" s="568"/>
      <c r="C86" s="568"/>
      <c r="D86" s="568"/>
      <c r="E86" s="569"/>
      <c r="F86" s="185" t="s">
        <v>0</v>
      </c>
      <c r="G86" s="243" t="s">
        <v>0</v>
      </c>
      <c r="H86" s="244"/>
      <c r="I86" s="245" t="s">
        <v>0</v>
      </c>
      <c r="J86" s="246"/>
      <c r="K86" s="247"/>
      <c r="L86" s="249"/>
      <c r="M86" s="249"/>
      <c r="N86" s="247"/>
      <c r="O86" s="244"/>
      <c r="P86" s="244" t="s">
        <v>0</v>
      </c>
      <c r="Q86" s="244"/>
      <c r="R86" s="248">
        <f>SUM(G86:Q86)</f>
        <v>0</v>
      </c>
      <c r="T86" s="115"/>
    </row>
    <row r="87" spans="1:20" x14ac:dyDescent="0.2">
      <c r="A87" s="570"/>
      <c r="B87" s="571"/>
      <c r="C87" s="571"/>
      <c r="D87" s="571"/>
      <c r="E87" s="572"/>
      <c r="F87" s="185"/>
      <c r="G87" s="243"/>
      <c r="H87" s="244"/>
      <c r="I87" s="245"/>
      <c r="J87" s="249"/>
      <c r="K87" s="247"/>
      <c r="L87" s="249"/>
      <c r="M87" s="249"/>
      <c r="N87" s="247"/>
      <c r="O87" s="244"/>
      <c r="P87" s="244"/>
      <c r="Q87" s="244"/>
      <c r="R87" s="248">
        <f t="shared" ref="R87:R92" si="23">SUM(G87:Q87)</f>
        <v>0</v>
      </c>
      <c r="T87" s="115"/>
    </row>
    <row r="88" spans="1:20" x14ac:dyDescent="0.2">
      <c r="A88" s="570"/>
      <c r="B88" s="571"/>
      <c r="C88" s="571"/>
      <c r="D88" s="571"/>
      <c r="E88" s="572"/>
      <c r="F88" s="185"/>
      <c r="G88" s="243"/>
      <c r="H88" s="244"/>
      <c r="I88" s="245"/>
      <c r="J88" s="249"/>
      <c r="K88" s="247"/>
      <c r="L88" s="249"/>
      <c r="M88" s="249"/>
      <c r="N88" s="247"/>
      <c r="O88" s="244"/>
      <c r="P88" s="244"/>
      <c r="Q88" s="244"/>
      <c r="R88" s="248">
        <f t="shared" si="23"/>
        <v>0</v>
      </c>
      <c r="T88" s="115"/>
    </row>
    <row r="89" spans="1:20" x14ac:dyDescent="0.2">
      <c r="A89" s="570"/>
      <c r="B89" s="571"/>
      <c r="C89" s="571"/>
      <c r="D89" s="571"/>
      <c r="E89" s="572"/>
      <c r="F89" s="185"/>
      <c r="G89" s="243"/>
      <c r="H89" s="244"/>
      <c r="I89" s="245"/>
      <c r="J89" s="249"/>
      <c r="K89" s="247"/>
      <c r="L89" s="249"/>
      <c r="M89" s="249"/>
      <c r="N89" s="247"/>
      <c r="O89" s="244"/>
      <c r="P89" s="244"/>
      <c r="Q89" s="244"/>
      <c r="R89" s="248">
        <f t="shared" si="23"/>
        <v>0</v>
      </c>
    </row>
    <row r="90" spans="1:20" x14ac:dyDescent="0.2">
      <c r="A90" s="570"/>
      <c r="B90" s="571"/>
      <c r="C90" s="571"/>
      <c r="D90" s="571"/>
      <c r="E90" s="572"/>
      <c r="F90" s="185"/>
      <c r="G90" s="243"/>
      <c r="H90" s="244"/>
      <c r="I90" s="245"/>
      <c r="J90" s="249"/>
      <c r="K90" s="247"/>
      <c r="L90" s="249"/>
      <c r="M90" s="249"/>
      <c r="N90" s="247"/>
      <c r="O90" s="244"/>
      <c r="P90" s="244"/>
      <c r="Q90" s="244"/>
      <c r="R90" s="248">
        <f t="shared" si="23"/>
        <v>0</v>
      </c>
    </row>
    <row r="91" spans="1:20" x14ac:dyDescent="0.2">
      <c r="A91" s="570"/>
      <c r="B91" s="571"/>
      <c r="C91" s="571"/>
      <c r="D91" s="571"/>
      <c r="E91" s="572"/>
      <c r="F91" s="185"/>
      <c r="G91" s="243"/>
      <c r="H91" s="244"/>
      <c r="I91" s="245"/>
      <c r="J91" s="249"/>
      <c r="K91" s="247"/>
      <c r="L91" s="249"/>
      <c r="M91" s="249"/>
      <c r="N91" s="247"/>
      <c r="O91" s="244"/>
      <c r="P91" s="244"/>
      <c r="Q91" s="244"/>
      <c r="R91" s="248">
        <f t="shared" si="23"/>
        <v>0</v>
      </c>
    </row>
    <row r="92" spans="1:20" x14ac:dyDescent="0.2">
      <c r="A92" s="570"/>
      <c r="B92" s="571"/>
      <c r="C92" s="571"/>
      <c r="D92" s="571"/>
      <c r="E92" s="572"/>
      <c r="F92" s="185"/>
      <c r="G92" s="243"/>
      <c r="H92" s="244"/>
      <c r="I92" s="245"/>
      <c r="J92" s="249"/>
      <c r="K92" s="247"/>
      <c r="L92" s="249"/>
      <c r="M92" s="249"/>
      <c r="N92" s="247"/>
      <c r="O92" s="244"/>
      <c r="P92" s="244"/>
      <c r="Q92" s="244"/>
      <c r="R92" s="248">
        <f t="shared" si="23"/>
        <v>0</v>
      </c>
    </row>
    <row r="93" spans="1:20" ht="13.5" thickBot="1" x14ac:dyDescent="0.25">
      <c r="A93" s="573"/>
      <c r="B93" s="574"/>
      <c r="C93" s="574"/>
      <c r="D93" s="574"/>
      <c r="E93" s="575"/>
      <c r="F93" s="185"/>
      <c r="G93" s="243"/>
      <c r="H93" s="244"/>
      <c r="I93" s="245"/>
      <c r="J93" s="249"/>
      <c r="K93" s="247"/>
      <c r="L93" s="249"/>
      <c r="M93" s="249"/>
      <c r="N93" s="247"/>
      <c r="O93" s="244"/>
      <c r="P93" s="244"/>
      <c r="Q93" s="244"/>
      <c r="R93" s="248">
        <f>SUM(G93:Q93)</f>
        <v>0</v>
      </c>
    </row>
    <row r="94" spans="1:20" ht="13.5" thickTop="1" x14ac:dyDescent="0.2">
      <c r="A94" s="623" t="s">
        <v>34</v>
      </c>
      <c r="B94" s="624"/>
      <c r="C94" s="624"/>
      <c r="D94" s="624"/>
      <c r="E94" s="613" t="s">
        <v>72</v>
      </c>
      <c r="F94" s="614"/>
      <c r="G94" s="136">
        <f t="shared" ref="G94:R94" si="24">SUM(G86:G93)</f>
        <v>0</v>
      </c>
      <c r="H94" s="44">
        <f t="shared" si="24"/>
        <v>0</v>
      </c>
      <c r="I94" s="44">
        <f t="shared" si="24"/>
        <v>0</v>
      </c>
      <c r="J94" s="44">
        <f t="shared" si="24"/>
        <v>0</v>
      </c>
      <c r="K94" s="376">
        <f t="shared" si="24"/>
        <v>0</v>
      </c>
      <c r="L94" s="44">
        <f>SUM(L86:L93)</f>
        <v>0</v>
      </c>
      <c r="M94" s="44">
        <f>SUM(M86:M93)</f>
        <v>0</v>
      </c>
      <c r="N94" s="330">
        <f>SUM(N86:N93)</f>
        <v>0</v>
      </c>
      <c r="O94" s="44">
        <f t="shared" si="24"/>
        <v>0</v>
      </c>
      <c r="P94" s="44">
        <f t="shared" si="24"/>
        <v>0</v>
      </c>
      <c r="Q94" s="44">
        <f t="shared" si="24"/>
        <v>0</v>
      </c>
      <c r="R94" s="45">
        <f t="shared" si="24"/>
        <v>0</v>
      </c>
      <c r="S94" s="103">
        <f>SUM(G94:Q94)</f>
        <v>0</v>
      </c>
    </row>
    <row r="95" spans="1:20" x14ac:dyDescent="0.2">
      <c r="A95" s="615"/>
      <c r="B95" s="616"/>
      <c r="C95" s="616"/>
      <c r="D95" s="559" t="s">
        <v>73</v>
      </c>
      <c r="E95" s="559"/>
      <c r="F95" s="559"/>
      <c r="G95" s="137">
        <f t="shared" ref="G95:R95" si="25">G94+G83</f>
        <v>0</v>
      </c>
      <c r="H95" s="46">
        <f t="shared" si="25"/>
        <v>0</v>
      </c>
      <c r="I95" s="46">
        <f t="shared" si="25"/>
        <v>0</v>
      </c>
      <c r="J95" s="46">
        <f t="shared" si="25"/>
        <v>0</v>
      </c>
      <c r="K95" s="377">
        <f t="shared" si="25"/>
        <v>0</v>
      </c>
      <c r="L95" s="46">
        <f>L94+L83</f>
        <v>0</v>
      </c>
      <c r="M95" s="46">
        <f>M94+M83</f>
        <v>0</v>
      </c>
      <c r="N95" s="331">
        <f>N94+N83</f>
        <v>0</v>
      </c>
      <c r="O95" s="46">
        <f t="shared" si="25"/>
        <v>0</v>
      </c>
      <c r="P95" s="46">
        <f t="shared" si="25"/>
        <v>0</v>
      </c>
      <c r="Q95" s="46">
        <f t="shared" si="25"/>
        <v>0</v>
      </c>
      <c r="R95" s="47">
        <f t="shared" si="25"/>
        <v>0</v>
      </c>
      <c r="S95" s="103">
        <f>SUM(G95:Q95)</f>
        <v>0</v>
      </c>
    </row>
    <row r="96" spans="1:20" ht="13.5" thickBot="1" x14ac:dyDescent="0.25">
      <c r="A96" s="617"/>
      <c r="B96" s="618"/>
      <c r="C96" s="618"/>
      <c r="D96" s="618"/>
      <c r="E96" s="618"/>
      <c r="F96" s="619"/>
      <c r="G96" s="137"/>
      <c r="H96" s="46"/>
      <c r="I96" s="46"/>
      <c r="J96" s="508" t="s">
        <v>33</v>
      </c>
      <c r="K96" s="509"/>
      <c r="L96" s="353"/>
      <c r="M96" s="353"/>
      <c r="N96" s="293"/>
      <c r="O96" s="48" t="s">
        <v>15</v>
      </c>
      <c r="P96" s="265">
        <f>J$3</f>
        <v>0.5</v>
      </c>
      <c r="Q96" s="48" t="s">
        <v>4</v>
      </c>
      <c r="R96" s="49">
        <f>R94*P96</f>
        <v>0</v>
      </c>
      <c r="S96" s="103"/>
    </row>
    <row r="97" spans="1:20" ht="14.25" thickTop="1" thickBot="1" x14ac:dyDescent="0.25">
      <c r="A97" s="620"/>
      <c r="B97" s="621"/>
      <c r="C97" s="621"/>
      <c r="D97" s="621"/>
      <c r="E97" s="621"/>
      <c r="F97" s="622"/>
      <c r="G97" s="138" t="s">
        <v>0</v>
      </c>
      <c r="H97" s="48" t="s">
        <v>0</v>
      </c>
      <c r="I97" s="48" t="s">
        <v>0</v>
      </c>
      <c r="J97" s="510" t="s">
        <v>30</v>
      </c>
      <c r="K97" s="511"/>
      <c r="L97" s="354"/>
      <c r="M97" s="354"/>
      <c r="N97" s="294"/>
      <c r="O97" s="48" t="s">
        <v>15</v>
      </c>
      <c r="P97" s="265">
        <f>J$3</f>
        <v>0.5</v>
      </c>
      <c r="Q97" s="48" t="s">
        <v>4</v>
      </c>
      <c r="R97" s="49">
        <f>R95*P97</f>
        <v>0</v>
      </c>
      <c r="S97" s="103"/>
      <c r="T97" s="115"/>
    </row>
    <row r="98" spans="1:20" ht="13.5" thickTop="1" x14ac:dyDescent="0.2">
      <c r="A98" s="50"/>
      <c r="B98" s="51"/>
      <c r="C98" s="51"/>
      <c r="D98" s="51"/>
      <c r="E98" s="51"/>
      <c r="F98" s="186" t="s">
        <v>0</v>
      </c>
      <c r="G98" s="250"/>
      <c r="H98" s="251"/>
      <c r="I98" s="251" t="s">
        <v>0</v>
      </c>
      <c r="J98" s="251" t="s">
        <v>0</v>
      </c>
      <c r="K98" s="378" t="s">
        <v>0</v>
      </c>
      <c r="L98" s="251"/>
      <c r="M98" s="251"/>
      <c r="N98" s="332"/>
      <c r="O98" s="251"/>
      <c r="P98" s="251"/>
      <c r="Q98" s="251"/>
      <c r="R98" s="252">
        <f>SUM(G98:Q98)</f>
        <v>0</v>
      </c>
      <c r="T98" s="115"/>
    </row>
    <row r="99" spans="1:20" x14ac:dyDescent="0.2">
      <c r="A99" s="50"/>
      <c r="B99" s="51"/>
      <c r="C99" s="51"/>
      <c r="D99" s="51"/>
      <c r="E99" s="51"/>
      <c r="F99" s="186"/>
      <c r="G99" s="250"/>
      <c r="H99" s="251"/>
      <c r="I99" s="251"/>
      <c r="J99" s="251"/>
      <c r="K99" s="378"/>
      <c r="L99" s="251"/>
      <c r="M99" s="251"/>
      <c r="N99" s="332"/>
      <c r="O99" s="251"/>
      <c r="P99" s="251"/>
      <c r="Q99" s="251"/>
      <c r="R99" s="252">
        <f t="shared" ref="R99:R104" si="26">SUM(G99:Q99)</f>
        <v>0</v>
      </c>
      <c r="T99" s="115"/>
    </row>
    <row r="100" spans="1:20" x14ac:dyDescent="0.2">
      <c r="A100" s="50"/>
      <c r="B100" s="51"/>
      <c r="C100" s="51"/>
      <c r="D100" s="51"/>
      <c r="E100" s="51"/>
      <c r="F100" s="186"/>
      <c r="G100" s="250"/>
      <c r="H100" s="251"/>
      <c r="I100" s="251"/>
      <c r="J100" s="251"/>
      <c r="K100" s="378"/>
      <c r="L100" s="251"/>
      <c r="M100" s="251"/>
      <c r="N100" s="332"/>
      <c r="O100" s="251"/>
      <c r="P100" s="251"/>
      <c r="Q100" s="251"/>
      <c r="R100" s="252">
        <f t="shared" si="26"/>
        <v>0</v>
      </c>
      <c r="T100" s="115"/>
    </row>
    <row r="101" spans="1:20" x14ac:dyDescent="0.2">
      <c r="A101" s="50"/>
      <c r="B101" s="51"/>
      <c r="C101" s="51"/>
      <c r="D101" s="51"/>
      <c r="E101" s="51"/>
      <c r="F101" s="186"/>
      <c r="G101" s="250"/>
      <c r="H101" s="251"/>
      <c r="I101" s="251"/>
      <c r="J101" s="251"/>
      <c r="K101" s="378"/>
      <c r="L101" s="251"/>
      <c r="M101" s="251"/>
      <c r="N101" s="332"/>
      <c r="O101" s="251"/>
      <c r="P101" s="251"/>
      <c r="Q101" s="251"/>
      <c r="R101" s="252">
        <f t="shared" si="26"/>
        <v>0</v>
      </c>
    </row>
    <row r="102" spans="1:20" x14ac:dyDescent="0.2">
      <c r="A102" s="50"/>
      <c r="B102" s="51"/>
      <c r="C102" s="51"/>
      <c r="D102" s="51"/>
      <c r="E102" s="51"/>
      <c r="F102" s="186"/>
      <c r="G102" s="250"/>
      <c r="H102" s="251"/>
      <c r="I102" s="251"/>
      <c r="J102" s="251"/>
      <c r="K102" s="378"/>
      <c r="L102" s="251"/>
      <c r="M102" s="251"/>
      <c r="N102" s="332"/>
      <c r="O102" s="251"/>
      <c r="P102" s="251"/>
      <c r="Q102" s="251"/>
      <c r="R102" s="252">
        <f t="shared" si="26"/>
        <v>0</v>
      </c>
    </row>
    <row r="103" spans="1:20" x14ac:dyDescent="0.2">
      <c r="A103" s="50"/>
      <c r="B103" s="51"/>
      <c r="C103" s="51"/>
      <c r="D103" s="51"/>
      <c r="E103" s="51"/>
      <c r="F103" s="186"/>
      <c r="G103" s="250"/>
      <c r="H103" s="251"/>
      <c r="I103" s="251"/>
      <c r="J103" s="251"/>
      <c r="K103" s="378"/>
      <c r="L103" s="251"/>
      <c r="M103" s="251"/>
      <c r="N103" s="332"/>
      <c r="O103" s="251"/>
      <c r="P103" s="251"/>
      <c r="Q103" s="251"/>
      <c r="R103" s="252">
        <f t="shared" si="26"/>
        <v>0</v>
      </c>
    </row>
    <row r="104" spans="1:20" x14ac:dyDescent="0.2">
      <c r="A104" s="50"/>
      <c r="B104" s="51"/>
      <c r="C104" s="51"/>
      <c r="D104" s="51"/>
      <c r="E104" s="51"/>
      <c r="F104" s="186"/>
      <c r="G104" s="250"/>
      <c r="H104" s="251"/>
      <c r="I104" s="251"/>
      <c r="J104" s="251"/>
      <c r="K104" s="378"/>
      <c r="L104" s="251"/>
      <c r="M104" s="251"/>
      <c r="N104" s="332"/>
      <c r="O104" s="251"/>
      <c r="P104" s="251"/>
      <c r="Q104" s="251"/>
      <c r="R104" s="252">
        <f t="shared" si="26"/>
        <v>0</v>
      </c>
    </row>
    <row r="105" spans="1:20" ht="13.5" thickBot="1" x14ac:dyDescent="0.25">
      <c r="A105" s="50"/>
      <c r="B105" s="51"/>
      <c r="C105" s="51"/>
      <c r="D105" s="51"/>
      <c r="E105" s="51"/>
      <c r="F105" s="186"/>
      <c r="G105" s="250"/>
      <c r="H105" s="251"/>
      <c r="I105" s="251"/>
      <c r="J105" s="251"/>
      <c r="K105" s="378"/>
      <c r="L105" s="251"/>
      <c r="M105" s="251"/>
      <c r="N105" s="332"/>
      <c r="O105" s="251"/>
      <c r="P105" s="251"/>
      <c r="Q105" s="251"/>
      <c r="R105" s="252">
        <f>SUM(G105:Q105)</f>
        <v>0</v>
      </c>
    </row>
    <row r="106" spans="1:20" ht="13.5" thickTop="1" x14ac:dyDescent="0.2">
      <c r="A106" s="91" t="s">
        <v>35</v>
      </c>
      <c r="B106" s="52"/>
      <c r="C106" s="52"/>
      <c r="D106" s="52"/>
      <c r="E106" s="52" t="s">
        <v>2</v>
      </c>
      <c r="F106" s="52"/>
      <c r="G106" s="139">
        <f t="shared" ref="G106:R106" si="27">SUM(G98:G105)</f>
        <v>0</v>
      </c>
      <c r="H106" s="53">
        <f t="shared" si="27"/>
        <v>0</v>
      </c>
      <c r="I106" s="53">
        <f t="shared" si="27"/>
        <v>0</v>
      </c>
      <c r="J106" s="53">
        <f t="shared" si="27"/>
        <v>0</v>
      </c>
      <c r="K106" s="379">
        <f t="shared" si="27"/>
        <v>0</v>
      </c>
      <c r="L106" s="53">
        <f>SUM(L98:L105)</f>
        <v>0</v>
      </c>
      <c r="M106" s="53">
        <f>SUM(M98:M105)</f>
        <v>0</v>
      </c>
      <c r="N106" s="333">
        <f>SUM(N98:N105)</f>
        <v>0</v>
      </c>
      <c r="O106" s="53">
        <f t="shared" si="27"/>
        <v>0</v>
      </c>
      <c r="P106" s="53">
        <f t="shared" si="27"/>
        <v>0</v>
      </c>
      <c r="Q106" s="53">
        <f t="shared" si="27"/>
        <v>0</v>
      </c>
      <c r="R106" s="54">
        <f t="shared" si="27"/>
        <v>0</v>
      </c>
      <c r="S106" s="104">
        <f>SUM(G106:Q106)</f>
        <v>0</v>
      </c>
    </row>
    <row r="107" spans="1:20" x14ac:dyDescent="0.2">
      <c r="A107" s="55"/>
      <c r="B107" s="56"/>
      <c r="C107" s="56"/>
      <c r="D107" s="560" t="s">
        <v>41</v>
      </c>
      <c r="E107" s="560"/>
      <c r="F107" s="560"/>
      <c r="G107" s="140">
        <f t="shared" ref="G107:R107" si="28">G106+G95</f>
        <v>0</v>
      </c>
      <c r="H107" s="57">
        <f t="shared" si="28"/>
        <v>0</v>
      </c>
      <c r="I107" s="57">
        <f t="shared" si="28"/>
        <v>0</v>
      </c>
      <c r="J107" s="57">
        <f t="shared" si="28"/>
        <v>0</v>
      </c>
      <c r="K107" s="380">
        <f t="shared" si="28"/>
        <v>0</v>
      </c>
      <c r="L107" s="57">
        <f>L106+L95</f>
        <v>0</v>
      </c>
      <c r="M107" s="57">
        <f>M106+M95</f>
        <v>0</v>
      </c>
      <c r="N107" s="334">
        <f>N106+N95</f>
        <v>0</v>
      </c>
      <c r="O107" s="57">
        <f t="shared" si="28"/>
        <v>0</v>
      </c>
      <c r="P107" s="57">
        <f t="shared" si="28"/>
        <v>0</v>
      </c>
      <c r="Q107" s="57">
        <f t="shared" si="28"/>
        <v>0</v>
      </c>
      <c r="R107" s="58">
        <f t="shared" si="28"/>
        <v>0</v>
      </c>
      <c r="S107" s="104">
        <f>SUM(G107:Q107)</f>
        <v>0</v>
      </c>
    </row>
    <row r="108" spans="1:20" ht="13.5" thickBot="1" x14ac:dyDescent="0.25">
      <c r="A108" s="55"/>
      <c r="B108" s="56"/>
      <c r="C108" s="56"/>
      <c r="D108" s="56"/>
      <c r="E108" s="56"/>
      <c r="F108" s="56"/>
      <c r="G108" s="140"/>
      <c r="H108" s="57"/>
      <c r="I108" s="57"/>
      <c r="J108" s="512" t="s">
        <v>33</v>
      </c>
      <c r="K108" s="513"/>
      <c r="L108" s="355"/>
      <c r="M108" s="355"/>
      <c r="N108" s="295"/>
      <c r="O108" s="59" t="s">
        <v>15</v>
      </c>
      <c r="P108" s="266">
        <f>J$3</f>
        <v>0.5</v>
      </c>
      <c r="Q108" s="59" t="s">
        <v>4</v>
      </c>
      <c r="R108" s="60">
        <f>R106*P108</f>
        <v>0</v>
      </c>
      <c r="S108" s="104"/>
    </row>
    <row r="109" spans="1:20" ht="14.25" thickTop="1" thickBot="1" x14ac:dyDescent="0.25">
      <c r="A109" s="61"/>
      <c r="B109" s="62"/>
      <c r="C109" s="62"/>
      <c r="D109" s="62"/>
      <c r="E109" s="62"/>
      <c r="F109" s="62"/>
      <c r="G109" s="141" t="s">
        <v>0</v>
      </c>
      <c r="H109" s="59" t="s">
        <v>0</v>
      </c>
      <c r="I109" s="59" t="s">
        <v>0</v>
      </c>
      <c r="J109" s="514" t="s">
        <v>30</v>
      </c>
      <c r="K109" s="515"/>
      <c r="L109" s="356"/>
      <c r="M109" s="356"/>
      <c r="N109" s="296"/>
      <c r="O109" s="59" t="s">
        <v>15</v>
      </c>
      <c r="P109" s="266">
        <f>J$3</f>
        <v>0.5</v>
      </c>
      <c r="Q109" s="59" t="s">
        <v>4</v>
      </c>
      <c r="R109" s="60">
        <f>R107*P109</f>
        <v>0</v>
      </c>
      <c r="S109" s="104"/>
      <c r="T109" s="115"/>
    </row>
    <row r="110" spans="1:20" ht="13.5" thickTop="1" x14ac:dyDescent="0.2">
      <c r="A110" s="63"/>
      <c r="B110" s="64"/>
      <c r="C110" s="64"/>
      <c r="D110" s="64"/>
      <c r="E110" s="64"/>
      <c r="F110" s="187"/>
      <c r="G110" s="253"/>
      <c r="H110" s="254"/>
      <c r="I110" s="254"/>
      <c r="J110" s="254"/>
      <c r="K110" s="381"/>
      <c r="L110" s="254"/>
      <c r="M110" s="254"/>
      <c r="N110" s="335"/>
      <c r="O110" s="254"/>
      <c r="P110" s="254"/>
      <c r="Q110" s="254"/>
      <c r="R110" s="255">
        <f>SUM(G110:Q110)</f>
        <v>0</v>
      </c>
      <c r="T110" s="115"/>
    </row>
    <row r="111" spans="1:20" x14ac:dyDescent="0.2">
      <c r="A111" s="63"/>
      <c r="B111" s="64"/>
      <c r="C111" s="64"/>
      <c r="D111" s="64"/>
      <c r="E111" s="64"/>
      <c r="F111" s="187"/>
      <c r="G111" s="253"/>
      <c r="H111" s="254"/>
      <c r="I111" s="254"/>
      <c r="J111" s="254"/>
      <c r="K111" s="381"/>
      <c r="L111" s="254"/>
      <c r="M111" s="254"/>
      <c r="N111" s="335"/>
      <c r="O111" s="254"/>
      <c r="P111" s="254"/>
      <c r="Q111" s="254"/>
      <c r="R111" s="255">
        <f t="shared" ref="R111:R116" si="29">SUM(G111:Q111)</f>
        <v>0</v>
      </c>
      <c r="T111" s="115"/>
    </row>
    <row r="112" spans="1:20" x14ac:dyDescent="0.2">
      <c r="A112" s="63"/>
      <c r="B112" s="64"/>
      <c r="C112" s="64"/>
      <c r="D112" s="64"/>
      <c r="E112" s="64"/>
      <c r="F112" s="187"/>
      <c r="G112" s="253"/>
      <c r="H112" s="254"/>
      <c r="I112" s="254"/>
      <c r="J112" s="254"/>
      <c r="K112" s="381"/>
      <c r="L112" s="254"/>
      <c r="M112" s="254"/>
      <c r="N112" s="335"/>
      <c r="O112" s="254"/>
      <c r="P112" s="254"/>
      <c r="Q112" s="254"/>
      <c r="R112" s="255">
        <f t="shared" si="29"/>
        <v>0</v>
      </c>
      <c r="T112" s="115"/>
    </row>
    <row r="113" spans="1:20" x14ac:dyDescent="0.2">
      <c r="A113" s="63"/>
      <c r="B113" s="64"/>
      <c r="C113" s="64"/>
      <c r="D113" s="64"/>
      <c r="E113" s="64"/>
      <c r="F113" s="187"/>
      <c r="G113" s="253"/>
      <c r="H113" s="254"/>
      <c r="I113" s="254"/>
      <c r="J113" s="254"/>
      <c r="K113" s="381"/>
      <c r="L113" s="254"/>
      <c r="M113" s="254"/>
      <c r="N113" s="335"/>
      <c r="O113" s="254"/>
      <c r="P113" s="254"/>
      <c r="Q113" s="254"/>
      <c r="R113" s="255">
        <f t="shared" si="29"/>
        <v>0</v>
      </c>
    </row>
    <row r="114" spans="1:20" x14ac:dyDescent="0.2">
      <c r="A114" s="63"/>
      <c r="B114" s="64"/>
      <c r="C114" s="64"/>
      <c r="D114" s="64"/>
      <c r="E114" s="64"/>
      <c r="F114" s="187"/>
      <c r="G114" s="253"/>
      <c r="H114" s="254"/>
      <c r="I114" s="254"/>
      <c r="J114" s="254"/>
      <c r="K114" s="381"/>
      <c r="L114" s="254"/>
      <c r="M114" s="254"/>
      <c r="N114" s="335"/>
      <c r="O114" s="254"/>
      <c r="P114" s="254"/>
      <c r="Q114" s="254"/>
      <c r="R114" s="255">
        <f t="shared" si="29"/>
        <v>0</v>
      </c>
    </row>
    <row r="115" spans="1:20" x14ac:dyDescent="0.2">
      <c r="A115" s="63"/>
      <c r="B115" s="64"/>
      <c r="C115" s="64"/>
      <c r="D115" s="64"/>
      <c r="E115" s="64"/>
      <c r="F115" s="187"/>
      <c r="G115" s="253"/>
      <c r="H115" s="254"/>
      <c r="I115" s="254"/>
      <c r="J115" s="254"/>
      <c r="K115" s="381"/>
      <c r="L115" s="254"/>
      <c r="M115" s="254"/>
      <c r="N115" s="335"/>
      <c r="O115" s="254"/>
      <c r="P115" s="254"/>
      <c r="Q115" s="254"/>
      <c r="R115" s="255">
        <f t="shared" si="29"/>
        <v>0</v>
      </c>
    </row>
    <row r="116" spans="1:20" x14ac:dyDescent="0.2">
      <c r="A116" s="63"/>
      <c r="B116" s="64"/>
      <c r="C116" s="64"/>
      <c r="D116" s="64"/>
      <c r="E116" s="64"/>
      <c r="F116" s="187"/>
      <c r="G116" s="253"/>
      <c r="H116" s="254"/>
      <c r="I116" s="254"/>
      <c r="J116" s="254"/>
      <c r="K116" s="381"/>
      <c r="L116" s="254"/>
      <c r="M116" s="254"/>
      <c r="N116" s="335"/>
      <c r="O116" s="254"/>
      <c r="P116" s="254"/>
      <c r="Q116" s="254"/>
      <c r="R116" s="255">
        <f t="shared" si="29"/>
        <v>0</v>
      </c>
    </row>
    <row r="117" spans="1:20" ht="13.5" thickBot="1" x14ac:dyDescent="0.25">
      <c r="A117" s="63"/>
      <c r="B117" s="64"/>
      <c r="C117" s="64"/>
      <c r="D117" s="64"/>
      <c r="E117" s="64"/>
      <c r="F117" s="187"/>
      <c r="G117" s="253"/>
      <c r="H117" s="254"/>
      <c r="I117" s="254"/>
      <c r="J117" s="254"/>
      <c r="K117" s="381"/>
      <c r="L117" s="254"/>
      <c r="M117" s="254"/>
      <c r="N117" s="335"/>
      <c r="O117" s="254"/>
      <c r="P117" s="254"/>
      <c r="Q117" s="254"/>
      <c r="R117" s="255">
        <f>SUM(G117:Q117)</f>
        <v>0</v>
      </c>
    </row>
    <row r="118" spans="1:20" ht="13.5" thickTop="1" x14ac:dyDescent="0.2">
      <c r="A118" s="65" t="s">
        <v>36</v>
      </c>
      <c r="B118" s="66"/>
      <c r="C118" s="66"/>
      <c r="D118" s="66"/>
      <c r="E118" s="66" t="s">
        <v>2</v>
      </c>
      <c r="F118" s="66"/>
      <c r="G118" s="142">
        <f t="shared" ref="G118:R118" si="30">SUM(G110:G117)</f>
        <v>0</v>
      </c>
      <c r="H118" s="67">
        <f t="shared" si="30"/>
        <v>0</v>
      </c>
      <c r="I118" s="67">
        <f t="shared" si="30"/>
        <v>0</v>
      </c>
      <c r="J118" s="67">
        <f t="shared" si="30"/>
        <v>0</v>
      </c>
      <c r="K118" s="382">
        <f t="shared" si="30"/>
        <v>0</v>
      </c>
      <c r="L118" s="67">
        <f>SUM(L110:L117)</f>
        <v>0</v>
      </c>
      <c r="M118" s="67">
        <f>SUM(M110:M117)</f>
        <v>0</v>
      </c>
      <c r="N118" s="336">
        <f>SUM(N110:N117)</f>
        <v>0</v>
      </c>
      <c r="O118" s="67">
        <f t="shared" si="30"/>
        <v>0</v>
      </c>
      <c r="P118" s="67">
        <f t="shared" si="30"/>
        <v>0</v>
      </c>
      <c r="Q118" s="67">
        <f t="shared" si="30"/>
        <v>0</v>
      </c>
      <c r="R118" s="68">
        <f t="shared" si="30"/>
        <v>0</v>
      </c>
      <c r="S118" s="105">
        <f>SUM(G118:Q118)</f>
        <v>0</v>
      </c>
    </row>
    <row r="119" spans="1:20" x14ac:dyDescent="0.2">
      <c r="A119" s="69"/>
      <c r="B119" s="70"/>
      <c r="C119" s="70"/>
      <c r="D119" s="525" t="s">
        <v>41</v>
      </c>
      <c r="E119" s="525"/>
      <c r="F119" s="525"/>
      <c r="G119" s="143">
        <f t="shared" ref="G119:R119" si="31">G118+G107</f>
        <v>0</v>
      </c>
      <c r="H119" s="71">
        <f t="shared" si="31"/>
        <v>0</v>
      </c>
      <c r="I119" s="71">
        <f t="shared" si="31"/>
        <v>0</v>
      </c>
      <c r="J119" s="71">
        <f t="shared" si="31"/>
        <v>0</v>
      </c>
      <c r="K119" s="383">
        <f t="shared" si="31"/>
        <v>0</v>
      </c>
      <c r="L119" s="71">
        <f>L118+L107</f>
        <v>0</v>
      </c>
      <c r="M119" s="71">
        <f>M118+M107</f>
        <v>0</v>
      </c>
      <c r="N119" s="337">
        <f>N118+N107</f>
        <v>0</v>
      </c>
      <c r="O119" s="71">
        <f t="shared" si="31"/>
        <v>0</v>
      </c>
      <c r="P119" s="71">
        <f t="shared" si="31"/>
        <v>0</v>
      </c>
      <c r="Q119" s="71">
        <f t="shared" si="31"/>
        <v>0</v>
      </c>
      <c r="R119" s="72">
        <f t="shared" si="31"/>
        <v>0</v>
      </c>
      <c r="S119" s="105">
        <f>SUM(G119:Q119)</f>
        <v>0</v>
      </c>
    </row>
    <row r="120" spans="1:20" ht="13.5" thickBot="1" x14ac:dyDescent="0.25">
      <c r="A120" s="69"/>
      <c r="B120" s="70"/>
      <c r="C120" s="70"/>
      <c r="D120" s="70"/>
      <c r="E120" s="70"/>
      <c r="F120" s="70"/>
      <c r="G120" s="143"/>
      <c r="H120" s="71"/>
      <c r="I120" s="71"/>
      <c r="J120" s="516" t="s">
        <v>33</v>
      </c>
      <c r="K120" s="517"/>
      <c r="L120" s="357"/>
      <c r="M120" s="357"/>
      <c r="N120" s="283"/>
      <c r="O120" s="73" t="s">
        <v>15</v>
      </c>
      <c r="P120" s="267">
        <f>J$3</f>
        <v>0.5</v>
      </c>
      <c r="Q120" s="73" t="s">
        <v>4</v>
      </c>
      <c r="R120" s="74">
        <f>R118*P120</f>
        <v>0</v>
      </c>
      <c r="S120" s="105"/>
    </row>
    <row r="121" spans="1:20" ht="14.25" thickTop="1" thickBot="1" x14ac:dyDescent="0.25">
      <c r="A121" s="75"/>
      <c r="B121" s="76"/>
      <c r="C121" s="76"/>
      <c r="D121" s="76"/>
      <c r="E121" s="76"/>
      <c r="F121" s="76"/>
      <c r="G121" s="144" t="s">
        <v>0</v>
      </c>
      <c r="H121" s="73" t="s">
        <v>0</v>
      </c>
      <c r="I121" s="73" t="s">
        <v>0</v>
      </c>
      <c r="J121" s="518" t="s">
        <v>30</v>
      </c>
      <c r="K121" s="519"/>
      <c r="L121" s="358"/>
      <c r="M121" s="358"/>
      <c r="N121" s="284"/>
      <c r="O121" s="73" t="s">
        <v>15</v>
      </c>
      <c r="P121" s="267">
        <f>J$3</f>
        <v>0.5</v>
      </c>
      <c r="Q121" s="73" t="s">
        <v>4</v>
      </c>
      <c r="R121" s="74">
        <f>R119*P121</f>
        <v>0</v>
      </c>
      <c r="S121" s="105"/>
      <c r="T121" s="115"/>
    </row>
    <row r="122" spans="1:20" ht="13.5" thickTop="1" x14ac:dyDescent="0.2">
      <c r="A122" s="77"/>
      <c r="B122" s="78"/>
      <c r="C122" s="78"/>
      <c r="D122" s="78"/>
      <c r="E122" s="78"/>
      <c r="F122" s="188"/>
      <c r="G122" s="256"/>
      <c r="H122" s="257"/>
      <c r="I122" s="257"/>
      <c r="J122" s="257"/>
      <c r="K122" s="384"/>
      <c r="L122" s="257"/>
      <c r="M122" s="257"/>
      <c r="N122" s="338"/>
      <c r="O122" s="257"/>
      <c r="P122" s="257"/>
      <c r="Q122" s="257"/>
      <c r="R122" s="258">
        <f>SUM(G122:Q122)</f>
        <v>0</v>
      </c>
      <c r="T122" s="115"/>
    </row>
    <row r="123" spans="1:20" x14ac:dyDescent="0.2">
      <c r="A123" s="77"/>
      <c r="B123" s="78"/>
      <c r="C123" s="78"/>
      <c r="D123" s="78"/>
      <c r="E123" s="78"/>
      <c r="F123" s="188"/>
      <c r="G123" s="256"/>
      <c r="H123" s="257"/>
      <c r="I123" s="257"/>
      <c r="J123" s="257"/>
      <c r="K123" s="384"/>
      <c r="L123" s="257"/>
      <c r="M123" s="257"/>
      <c r="N123" s="338"/>
      <c r="O123" s="257"/>
      <c r="P123" s="257"/>
      <c r="Q123" s="257"/>
      <c r="R123" s="258">
        <f t="shared" ref="R123:R128" si="32">SUM(G123:Q123)</f>
        <v>0</v>
      </c>
      <c r="T123" s="115"/>
    </row>
    <row r="124" spans="1:20" x14ac:dyDescent="0.2">
      <c r="A124" s="77"/>
      <c r="B124" s="78"/>
      <c r="C124" s="78"/>
      <c r="D124" s="78"/>
      <c r="E124" s="78"/>
      <c r="F124" s="188"/>
      <c r="G124" s="256"/>
      <c r="H124" s="257"/>
      <c r="I124" s="257"/>
      <c r="J124" s="257"/>
      <c r="K124" s="384"/>
      <c r="L124" s="257"/>
      <c r="M124" s="257"/>
      <c r="N124" s="338"/>
      <c r="O124" s="257"/>
      <c r="P124" s="257"/>
      <c r="Q124" s="257"/>
      <c r="R124" s="258">
        <f t="shared" si="32"/>
        <v>0</v>
      </c>
      <c r="T124" s="115"/>
    </row>
    <row r="125" spans="1:20" x14ac:dyDescent="0.2">
      <c r="A125" s="77"/>
      <c r="B125" s="78"/>
      <c r="C125" s="78"/>
      <c r="D125" s="78"/>
      <c r="E125" s="78"/>
      <c r="F125" s="188"/>
      <c r="G125" s="256"/>
      <c r="H125" s="257"/>
      <c r="I125" s="257"/>
      <c r="J125" s="257"/>
      <c r="K125" s="384"/>
      <c r="L125" s="257"/>
      <c r="M125" s="257"/>
      <c r="N125" s="338"/>
      <c r="O125" s="257"/>
      <c r="P125" s="257"/>
      <c r="Q125" s="257"/>
      <c r="R125" s="258">
        <f t="shared" si="32"/>
        <v>0</v>
      </c>
    </row>
    <row r="126" spans="1:20" x14ac:dyDescent="0.2">
      <c r="A126" s="77"/>
      <c r="B126" s="78"/>
      <c r="C126" s="78"/>
      <c r="D126" s="78"/>
      <c r="E126" s="78"/>
      <c r="F126" s="188"/>
      <c r="G126" s="256"/>
      <c r="H126" s="257"/>
      <c r="I126" s="257"/>
      <c r="J126" s="257"/>
      <c r="K126" s="384"/>
      <c r="L126" s="257"/>
      <c r="M126" s="257"/>
      <c r="N126" s="338"/>
      <c r="O126" s="257"/>
      <c r="P126" s="257"/>
      <c r="Q126" s="257"/>
      <c r="R126" s="258">
        <f t="shared" si="32"/>
        <v>0</v>
      </c>
    </row>
    <row r="127" spans="1:20" x14ac:dyDescent="0.2">
      <c r="A127" s="77"/>
      <c r="B127" s="78"/>
      <c r="C127" s="78"/>
      <c r="D127" s="78"/>
      <c r="E127" s="78"/>
      <c r="F127" s="188"/>
      <c r="G127" s="256"/>
      <c r="H127" s="257"/>
      <c r="I127" s="257"/>
      <c r="J127" s="257"/>
      <c r="K127" s="384"/>
      <c r="L127" s="257"/>
      <c r="M127" s="257"/>
      <c r="N127" s="338"/>
      <c r="O127" s="257"/>
      <c r="P127" s="257"/>
      <c r="Q127" s="257"/>
      <c r="R127" s="258">
        <f t="shared" si="32"/>
        <v>0</v>
      </c>
    </row>
    <row r="128" spans="1:20" x14ac:dyDescent="0.2">
      <c r="A128" s="77"/>
      <c r="B128" s="78"/>
      <c r="C128" s="78"/>
      <c r="D128" s="78"/>
      <c r="E128" s="78"/>
      <c r="F128" s="188"/>
      <c r="G128" s="256"/>
      <c r="H128" s="257"/>
      <c r="I128" s="257"/>
      <c r="J128" s="257"/>
      <c r="K128" s="384"/>
      <c r="L128" s="257"/>
      <c r="M128" s="257"/>
      <c r="N128" s="338"/>
      <c r="O128" s="257"/>
      <c r="P128" s="257"/>
      <c r="Q128" s="257"/>
      <c r="R128" s="258">
        <f t="shared" si="32"/>
        <v>0</v>
      </c>
    </row>
    <row r="129" spans="1:20" ht="13.5" thickBot="1" x14ac:dyDescent="0.25">
      <c r="A129" s="77"/>
      <c r="B129" s="78"/>
      <c r="C129" s="78"/>
      <c r="D129" s="78"/>
      <c r="E129" s="78"/>
      <c r="F129" s="188"/>
      <c r="G129" s="256"/>
      <c r="H129" s="257"/>
      <c r="I129" s="257"/>
      <c r="J129" s="257"/>
      <c r="K129" s="384"/>
      <c r="L129" s="257"/>
      <c r="M129" s="257"/>
      <c r="N129" s="338"/>
      <c r="O129" s="257"/>
      <c r="P129" s="257"/>
      <c r="Q129" s="257"/>
      <c r="R129" s="258">
        <f>SUM(G129:Q129)</f>
        <v>0</v>
      </c>
    </row>
    <row r="130" spans="1:20" ht="13.5" thickTop="1" x14ac:dyDescent="0.2">
      <c r="A130" s="79" t="s">
        <v>37</v>
      </c>
      <c r="B130" s="80"/>
      <c r="C130" s="80"/>
      <c r="D130" s="80"/>
      <c r="E130" s="80" t="s">
        <v>2</v>
      </c>
      <c r="F130" s="80"/>
      <c r="G130" s="145">
        <f t="shared" ref="G130:R130" si="33">SUM(G122:G129)</f>
        <v>0</v>
      </c>
      <c r="H130" s="81">
        <f t="shared" si="33"/>
        <v>0</v>
      </c>
      <c r="I130" s="81">
        <f t="shared" si="33"/>
        <v>0</v>
      </c>
      <c r="J130" s="81">
        <f t="shared" si="33"/>
        <v>0</v>
      </c>
      <c r="K130" s="385">
        <f t="shared" si="33"/>
        <v>0</v>
      </c>
      <c r="L130" s="81">
        <f>SUM(L122:L129)</f>
        <v>0</v>
      </c>
      <c r="M130" s="81">
        <f>SUM(M122:M129)</f>
        <v>0</v>
      </c>
      <c r="N130" s="339">
        <f>SUM(N122:N129)</f>
        <v>0</v>
      </c>
      <c r="O130" s="81">
        <f t="shared" si="33"/>
        <v>0</v>
      </c>
      <c r="P130" s="81">
        <f t="shared" si="33"/>
        <v>0</v>
      </c>
      <c r="Q130" s="81">
        <f t="shared" si="33"/>
        <v>0</v>
      </c>
      <c r="R130" s="82">
        <f t="shared" si="33"/>
        <v>0</v>
      </c>
      <c r="S130" s="106">
        <f>SUM(G130:Q130)</f>
        <v>0</v>
      </c>
    </row>
    <row r="131" spans="1:20" x14ac:dyDescent="0.2">
      <c r="A131" s="83"/>
      <c r="B131" s="84"/>
      <c r="C131" s="84"/>
      <c r="D131" s="556" t="s">
        <v>41</v>
      </c>
      <c r="E131" s="556"/>
      <c r="F131" s="556"/>
      <c r="G131" s="146">
        <f t="shared" ref="G131:R131" si="34">G130+G119</f>
        <v>0</v>
      </c>
      <c r="H131" s="85">
        <f t="shared" si="34"/>
        <v>0</v>
      </c>
      <c r="I131" s="85">
        <f t="shared" si="34"/>
        <v>0</v>
      </c>
      <c r="J131" s="85">
        <f t="shared" si="34"/>
        <v>0</v>
      </c>
      <c r="K131" s="386">
        <f t="shared" si="34"/>
        <v>0</v>
      </c>
      <c r="L131" s="85">
        <f>L130+L119</f>
        <v>0</v>
      </c>
      <c r="M131" s="85">
        <f>M130+M119</f>
        <v>0</v>
      </c>
      <c r="N131" s="340">
        <f>N130+N119</f>
        <v>0</v>
      </c>
      <c r="O131" s="85">
        <f t="shared" si="34"/>
        <v>0</v>
      </c>
      <c r="P131" s="85">
        <f t="shared" si="34"/>
        <v>0</v>
      </c>
      <c r="Q131" s="85">
        <f t="shared" si="34"/>
        <v>0</v>
      </c>
      <c r="R131" s="86">
        <f t="shared" si="34"/>
        <v>0</v>
      </c>
      <c r="S131" s="106">
        <f>SUM(G131:Q131)</f>
        <v>0</v>
      </c>
    </row>
    <row r="132" spans="1:20" ht="13.5" thickBot="1" x14ac:dyDescent="0.25">
      <c r="A132" s="83"/>
      <c r="B132" s="84"/>
      <c r="C132" s="84"/>
      <c r="D132" s="84"/>
      <c r="E132" s="84"/>
      <c r="F132" s="84"/>
      <c r="G132" s="146"/>
      <c r="H132" s="85"/>
      <c r="I132" s="85"/>
      <c r="J132" s="520" t="s">
        <v>33</v>
      </c>
      <c r="K132" s="521"/>
      <c r="L132" s="291"/>
      <c r="M132" s="359"/>
      <c r="N132" s="291"/>
      <c r="O132" s="87" t="s">
        <v>15</v>
      </c>
      <c r="P132" s="268">
        <f>J$3</f>
        <v>0.5</v>
      </c>
      <c r="Q132" s="87" t="s">
        <v>4</v>
      </c>
      <c r="R132" s="88">
        <f>R130*P132</f>
        <v>0</v>
      </c>
      <c r="S132" s="106"/>
    </row>
    <row r="133" spans="1:20" ht="14.25" thickTop="1" thickBot="1" x14ac:dyDescent="0.25">
      <c r="A133" s="89"/>
      <c r="B133" s="90"/>
      <c r="C133" s="90"/>
      <c r="D133" s="90"/>
      <c r="E133" s="90"/>
      <c r="F133" s="90"/>
      <c r="G133" s="147" t="s">
        <v>0</v>
      </c>
      <c r="H133" s="87" t="s">
        <v>0</v>
      </c>
      <c r="I133" s="87" t="s">
        <v>0</v>
      </c>
      <c r="J133" s="506" t="s">
        <v>30</v>
      </c>
      <c r="K133" s="507"/>
      <c r="L133" s="292"/>
      <c r="M133" s="360"/>
      <c r="N133" s="292"/>
      <c r="O133" s="87" t="s">
        <v>15</v>
      </c>
      <c r="P133" s="268">
        <f>J$3</f>
        <v>0.5</v>
      </c>
      <c r="Q133" s="87" t="s">
        <v>4</v>
      </c>
      <c r="R133" s="88">
        <f>R131*P133</f>
        <v>0</v>
      </c>
      <c r="S133" s="106"/>
      <c r="T133" s="115"/>
    </row>
    <row r="134" spans="1:20" ht="13.5" thickTop="1" x14ac:dyDescent="0.2">
      <c r="T134" s="115"/>
    </row>
    <row r="135" spans="1:20" x14ac:dyDescent="0.2">
      <c r="T135" s="115"/>
    </row>
    <row r="136" spans="1:20" x14ac:dyDescent="0.2">
      <c r="T136" s="115"/>
    </row>
    <row r="145" spans="20:20" x14ac:dyDescent="0.2">
      <c r="T145" s="115"/>
    </row>
    <row r="146" spans="20:20" x14ac:dyDescent="0.2">
      <c r="T146" s="115"/>
    </row>
    <row r="147" spans="20:20" x14ac:dyDescent="0.2">
      <c r="T147" s="115"/>
    </row>
    <row r="148" spans="20:20" x14ac:dyDescent="0.2">
      <c r="T148" s="115"/>
    </row>
  </sheetData>
  <mergeCells count="158">
    <mergeCell ref="O7:O9"/>
    <mergeCell ref="P7:P9"/>
    <mergeCell ref="Q7:Q9"/>
    <mergeCell ref="R7:R9"/>
    <mergeCell ref="A43:E43"/>
    <mergeCell ref="E94:F94"/>
    <mergeCell ref="A95:C95"/>
    <mergeCell ref="A96:F97"/>
    <mergeCell ref="A94:D94"/>
    <mergeCell ref="E22:F22"/>
    <mergeCell ref="A23:C23"/>
    <mergeCell ref="A24:F25"/>
    <mergeCell ref="E34:F34"/>
    <mergeCell ref="A35:C35"/>
    <mergeCell ref="A36:F37"/>
    <mergeCell ref="E46:F46"/>
    <mergeCell ref="A48:F49"/>
    <mergeCell ref="A47:C47"/>
    <mergeCell ref="A59:C59"/>
    <mergeCell ref="A60:F61"/>
    <mergeCell ref="E58:F58"/>
    <mergeCell ref="A72:F73"/>
    <mergeCell ref="A71:C71"/>
    <mergeCell ref="E70:F70"/>
    <mergeCell ref="A90:E90"/>
    <mergeCell ref="A91:E91"/>
    <mergeCell ref="A92:E92"/>
    <mergeCell ref="A42:E42"/>
    <mergeCell ref="A34:D34"/>
    <mergeCell ref="A46:D46"/>
    <mergeCell ref="A58:D58"/>
    <mergeCell ref="A70:D70"/>
    <mergeCell ref="A82:D82"/>
    <mergeCell ref="A83:C83"/>
    <mergeCell ref="E82:F82"/>
    <mergeCell ref="A84:F85"/>
    <mergeCell ref="A66:E66"/>
    <mergeCell ref="A67:E67"/>
    <mergeCell ref="A68:E68"/>
    <mergeCell ref="A69:E69"/>
    <mergeCell ref="A74:E74"/>
    <mergeCell ref="A57:E57"/>
    <mergeCell ref="A62:E62"/>
    <mergeCell ref="A63:E63"/>
    <mergeCell ref="A64:E64"/>
    <mergeCell ref="A65:E65"/>
    <mergeCell ref="A52:E52"/>
    <mergeCell ref="A53:E53"/>
    <mergeCell ref="A54:E54"/>
    <mergeCell ref="A55:E55"/>
    <mergeCell ref="A56:E56"/>
    <mergeCell ref="D131:F131"/>
    <mergeCell ref="D71:F71"/>
    <mergeCell ref="D83:F83"/>
    <mergeCell ref="D95:F95"/>
    <mergeCell ref="D107:F107"/>
    <mergeCell ref="A75:E75"/>
    <mergeCell ref="A76:E76"/>
    <mergeCell ref="A77:E77"/>
    <mergeCell ref="A78:E78"/>
    <mergeCell ref="A79:E79"/>
    <mergeCell ref="A80:E80"/>
    <mergeCell ref="A81:E81"/>
    <mergeCell ref="A86:E86"/>
    <mergeCell ref="A87:E87"/>
    <mergeCell ref="A88:E88"/>
    <mergeCell ref="A89:E89"/>
    <mergeCell ref="A93:E93"/>
    <mergeCell ref="A3:E5"/>
    <mergeCell ref="U3:W4"/>
    <mergeCell ref="D119:F119"/>
    <mergeCell ref="J84:K84"/>
    <mergeCell ref="J25:K25"/>
    <mergeCell ref="J24:K24"/>
    <mergeCell ref="J36:K36"/>
    <mergeCell ref="V6:Y6"/>
    <mergeCell ref="J48:K48"/>
    <mergeCell ref="J49:K49"/>
    <mergeCell ref="J60:K60"/>
    <mergeCell ref="J61:K61"/>
    <mergeCell ref="J72:K72"/>
    <mergeCell ref="J73:K73"/>
    <mergeCell ref="A14:E14"/>
    <mergeCell ref="A15:E15"/>
    <mergeCell ref="A13:E13"/>
    <mergeCell ref="D23:F23"/>
    <mergeCell ref="D35:F35"/>
    <mergeCell ref="A29:E29"/>
    <mergeCell ref="A30:E30"/>
    <mergeCell ref="A31:E31"/>
    <mergeCell ref="A32:E32"/>
    <mergeCell ref="A33:E33"/>
    <mergeCell ref="J133:K133"/>
    <mergeCell ref="J96:K96"/>
    <mergeCell ref="J97:K97"/>
    <mergeCell ref="J108:K108"/>
    <mergeCell ref="J109:K109"/>
    <mergeCell ref="J120:K120"/>
    <mergeCell ref="J121:K121"/>
    <mergeCell ref="J132:K132"/>
    <mergeCell ref="J85:K85"/>
    <mergeCell ref="Z42:AA42"/>
    <mergeCell ref="Z43:AA43"/>
    <mergeCell ref="Z44:AA44"/>
    <mergeCell ref="V42:X42"/>
    <mergeCell ref="Z41:AA41"/>
    <mergeCell ref="D47:F47"/>
    <mergeCell ref="D59:F59"/>
    <mergeCell ref="A16:E16"/>
    <mergeCell ref="A17:E17"/>
    <mergeCell ref="A18:E18"/>
    <mergeCell ref="A19:E19"/>
    <mergeCell ref="A20:E20"/>
    <mergeCell ref="A21:E21"/>
    <mergeCell ref="A26:E26"/>
    <mergeCell ref="A27:E27"/>
    <mergeCell ref="A28:E28"/>
    <mergeCell ref="A44:E44"/>
    <mergeCell ref="A45:E45"/>
    <mergeCell ref="A50:E50"/>
    <mergeCell ref="A51:E51"/>
    <mergeCell ref="A38:E38"/>
    <mergeCell ref="A39:E39"/>
    <mergeCell ref="A40:E40"/>
    <mergeCell ref="A41:E41"/>
    <mergeCell ref="Z40:AA40"/>
    <mergeCell ref="J37:K37"/>
    <mergeCell ref="V38:X38"/>
    <mergeCell ref="Z33:AA33"/>
    <mergeCell ref="Z34:AA34"/>
    <mergeCell ref="Z35:AA35"/>
    <mergeCell ref="Z36:AA36"/>
    <mergeCell ref="Z37:AA37"/>
    <mergeCell ref="AA30:AC30"/>
    <mergeCell ref="C10:F10"/>
    <mergeCell ref="C11:F11"/>
    <mergeCell ref="C12:F12"/>
    <mergeCell ref="A10:B10"/>
    <mergeCell ref="A11:B11"/>
    <mergeCell ref="A12:B12"/>
    <mergeCell ref="AA6:AD6"/>
    <mergeCell ref="Z38:AA38"/>
    <mergeCell ref="Z39:AA39"/>
    <mergeCell ref="V7:V9"/>
    <mergeCell ref="W7:W9"/>
    <mergeCell ref="X7:X9"/>
    <mergeCell ref="AA7:AA9"/>
    <mergeCell ref="AB7:AB9"/>
    <mergeCell ref="AC7:AC9"/>
    <mergeCell ref="A22:D22"/>
    <mergeCell ref="G7:G9"/>
    <mergeCell ref="H7:H9"/>
    <mergeCell ref="I7:I9"/>
    <mergeCell ref="J7:J9"/>
    <mergeCell ref="K7:K9"/>
    <mergeCell ref="L7:L9"/>
    <mergeCell ref="M7:M9"/>
    <mergeCell ref="N7:N9"/>
  </mergeCells>
  <phoneticPr fontId="0" type="noConversion"/>
  <printOptions horizontalCentered="1"/>
  <pageMargins left="0.17" right="0.2" top="0.37" bottom="0.28000000000000003" header="0.24" footer="0.16"/>
  <pageSetup paperSize="5" scale="82" orientation="landscape" r:id="rId1"/>
  <headerFooter alignWithMargins="0">
    <oddHeader>&amp;R&amp;"Times New Roman,Regular"OMB Number: 0610-0096
Expiration Date: 01/31/2025</oddHeader>
  </headerFooter>
  <rowBreaks count="3" manualBreakCount="3">
    <brk id="49" max="28" man="1"/>
    <brk id="89" max="28" man="1"/>
    <brk id="107" max="28" man="1"/>
  </rowBreaks>
  <colBreaks count="1" manualBreakCount="1">
    <brk id="19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</vt:lpstr>
      <vt:lpstr>ACTIVE!Print_Area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Gleason, Rachael (Federal)</cp:lastModifiedBy>
  <cp:lastPrinted>2022-03-22T17:57:12Z</cp:lastPrinted>
  <dcterms:created xsi:type="dcterms:W3CDTF">2001-10-11T23:26:01Z</dcterms:created>
  <dcterms:modified xsi:type="dcterms:W3CDTF">2026-02-03T13:59:11Z</dcterms:modified>
</cp:coreProperties>
</file>