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todd\OneDrive - U.S. Department of Commerce\Desktop\"/>
    </mc:Choice>
  </mc:AlternateContent>
  <xr:revisionPtr revIDLastSave="0" documentId="13_ncr:1_{DBE15592-CA32-4CAB-AE26-2237186F4877}" xr6:coauthVersionLast="45" xr6:coauthVersionMax="45" xr10:uidLastSave="{00000000-0000-0000-0000-000000000000}"/>
  <bookViews>
    <workbookView xWindow="870" yWindow="1275" windowWidth="19620" windowHeight="9645" xr2:uid="{BDF83DAE-45E1-43AA-82A2-6E96C1728707}"/>
  </bookViews>
  <sheets>
    <sheet name="OZ Supporting Grants" sheetId="4" r:id="rId1"/>
    <sheet name="State Level Information" sheetId="3" r:id="rId2"/>
  </sheets>
  <definedNames>
    <definedName name="_xlnm._FilterDatabase" localSheetId="0" hidden="1">'OZ Supporting Grants'!$A$9:$O$569</definedName>
    <definedName name="_xlnm._FilterDatabase" localSheetId="1" hidden="1">'State Level Information'!$H$4:$N$59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4" l="1"/>
  <c r="C3" i="3" l="1"/>
  <c r="B3" i="3"/>
  <c r="L3" i="4" l="1"/>
  <c r="N3" i="4"/>
  <c r="M3" i="4" l="1"/>
  <c r="M5" i="4" s="1"/>
  <c r="K5" i="4"/>
</calcChain>
</file>

<file path=xl/sharedStrings.xml><?xml version="1.0" encoding="utf-8"?>
<sst xmlns="http://schemas.openxmlformats.org/spreadsheetml/2006/main" count="4573" uniqueCount="1732">
  <si>
    <t>Totals</t>
  </si>
  <si>
    <t>as of</t>
  </si>
  <si>
    <t>What EDA Office Manages This Grant?</t>
  </si>
  <si>
    <t>Who's Executing the Project?</t>
  </si>
  <si>
    <t>What Areas Benefit from the Project?</t>
  </si>
  <si>
    <t>How Much Has EDA Committed to the Project, and How Much Will It Cost Overall?</t>
  </si>
  <si>
    <t>EDA Regional Office</t>
  </si>
  <si>
    <t>Grantee Name</t>
  </si>
  <si>
    <t>Grantee City</t>
  </si>
  <si>
    <t>Grantee State[s] / Territor[y/ies]</t>
  </si>
  <si>
    <t>Project State[s] / Territor[y/ies]</t>
  </si>
  <si>
    <t>Project Count[y/ies] / Equivalent[s]</t>
  </si>
  <si>
    <t>Fiscal Year</t>
  </si>
  <si>
    <t>Seattle</t>
  </si>
  <si>
    <t>Austin</t>
  </si>
  <si>
    <t>In which fiscal year was the grant approved?</t>
  </si>
  <si>
    <t>South Carolina</t>
  </si>
  <si>
    <t>Pennsylvania</t>
  </si>
  <si>
    <t>Nebraska</t>
  </si>
  <si>
    <t>Kentucky</t>
  </si>
  <si>
    <t>Georgia</t>
  </si>
  <si>
    <t>Iowa</t>
  </si>
  <si>
    <t>Vermont</t>
  </si>
  <si>
    <t>Mississippi</t>
  </si>
  <si>
    <t>Tennessee</t>
  </si>
  <si>
    <t>California</t>
  </si>
  <si>
    <t>Florida</t>
  </si>
  <si>
    <t>Alabama</t>
  </si>
  <si>
    <t>Rhode Island</t>
  </si>
  <si>
    <t>North Carolina</t>
  </si>
  <si>
    <t>South Dakota</t>
  </si>
  <si>
    <t>New York</t>
  </si>
  <si>
    <t>Virginia</t>
  </si>
  <si>
    <t>Kansas</t>
  </si>
  <si>
    <t>New Hampshire</t>
  </si>
  <si>
    <t>Oklahoma</t>
  </si>
  <si>
    <t>Wisconsin</t>
  </si>
  <si>
    <t>New Jersey</t>
  </si>
  <si>
    <t>Wyoming</t>
  </si>
  <si>
    <t>Massachusetts</t>
  </si>
  <si>
    <t>Maryland</t>
  </si>
  <si>
    <t>Maine</t>
  </si>
  <si>
    <t>West Virginia</t>
  </si>
  <si>
    <t>Michigan</t>
  </si>
  <si>
    <t>Arkansas</t>
  </si>
  <si>
    <t>Puerto Rico</t>
  </si>
  <si>
    <t>Alaska</t>
  </si>
  <si>
    <t>Arizona</t>
  </si>
  <si>
    <t>Colorado</t>
  </si>
  <si>
    <t>Connecticut</t>
  </si>
  <si>
    <t>Delaware</t>
  </si>
  <si>
    <t>District of Columbia</t>
  </si>
  <si>
    <t>Hawaii</t>
  </si>
  <si>
    <t>Idaho</t>
  </si>
  <si>
    <t>Illinois</t>
  </si>
  <si>
    <t>Indiana</t>
  </si>
  <si>
    <t>Louisiana</t>
  </si>
  <si>
    <t>Minnesota</t>
  </si>
  <si>
    <t>Missouri</t>
  </si>
  <si>
    <t>Montana</t>
  </si>
  <si>
    <t>Nevada</t>
  </si>
  <si>
    <t>New Mexico</t>
  </si>
  <si>
    <t>North Dakota</t>
  </si>
  <si>
    <t>Ohio</t>
  </si>
  <si>
    <t>Oregon</t>
  </si>
  <si>
    <t>Texas</t>
  </si>
  <si>
    <t>Utah</t>
  </si>
  <si>
    <t>Washington</t>
  </si>
  <si>
    <t>U.S. Virgin Islands</t>
  </si>
  <si>
    <t>American Samoa</t>
  </si>
  <si>
    <t>Guam</t>
  </si>
  <si>
    <t>Northern Mariana Islands</t>
  </si>
  <si>
    <t>Total Census Tracts</t>
  </si>
  <si>
    <t>Total Opportunity Zones</t>
  </si>
  <si>
    <t>Jicarilla Apache Nation</t>
  </si>
  <si>
    <t>Dulce</t>
  </si>
  <si>
    <t>Rio Arriba</t>
  </si>
  <si>
    <t>Project Description</t>
  </si>
  <si>
    <t>What is the purpose of the project?</t>
  </si>
  <si>
    <t>When Did EDA Award Funds?</t>
  </si>
  <si>
    <r>
      <t xml:space="preserve">EDA Funding
</t>
    </r>
    <r>
      <rPr>
        <sz val="10"/>
        <color rgb="FF000000"/>
        <rFont val="Arial Narrow"/>
        <family val="2"/>
      </rPr>
      <t>Regional/Nearby Project Supporting OZ</t>
    </r>
  </si>
  <si>
    <r>
      <t xml:space="preserve">Total Project Funding
</t>
    </r>
    <r>
      <rPr>
        <sz val="10"/>
        <color rgb="FF000000"/>
        <rFont val="Arial Narrow"/>
        <family val="2"/>
      </rPr>
      <t>Regional/Nearby Project Supporting OZ</t>
    </r>
  </si>
  <si>
    <r>
      <t xml:space="preserve">EDA Funding
</t>
    </r>
    <r>
      <rPr>
        <sz val="10"/>
        <color theme="1"/>
        <rFont val="Arial Narrow"/>
        <family val="2"/>
      </rPr>
      <t>Located within OZ</t>
    </r>
  </si>
  <si>
    <r>
      <t xml:space="preserve">EDA Funding
</t>
    </r>
    <r>
      <rPr>
        <sz val="10"/>
        <color theme="1"/>
        <rFont val="Arial Narrow"/>
        <family val="2"/>
      </rPr>
      <t>Regional/Nearby Project Supporting OZ</t>
    </r>
  </si>
  <si>
    <r>
      <t xml:space="preserve">Total Project Funding
</t>
    </r>
    <r>
      <rPr>
        <sz val="10"/>
        <color theme="1"/>
        <rFont val="Arial Narrow"/>
        <family val="2"/>
      </rPr>
      <t>Regional/Nearby Project Supporting OZ</t>
    </r>
  </si>
  <si>
    <r>
      <t xml:space="preserve">EDA Funding
</t>
    </r>
    <r>
      <rPr>
        <sz val="10"/>
        <color rgb="FF000000"/>
        <rFont val="Arial Narrow"/>
        <family val="2"/>
      </rPr>
      <t>Located within OZ</t>
    </r>
  </si>
  <si>
    <r>
      <t xml:space="preserve">Total Project Funding
</t>
    </r>
    <r>
      <rPr>
        <sz val="10"/>
        <color theme="1"/>
        <rFont val="Arial Narrow"/>
        <family val="2"/>
      </rPr>
      <t>Located within OZ</t>
    </r>
  </si>
  <si>
    <r>
      <t xml:space="preserve">Total Project Funding
</t>
    </r>
    <r>
      <rPr>
        <sz val="10"/>
        <color rgb="FF000000"/>
        <rFont val="Arial Narrow"/>
        <family val="2"/>
      </rPr>
      <t>Located within OZ</t>
    </r>
  </si>
  <si>
    <r>
      <t>EDA Grants</t>
    </r>
    <r>
      <rPr>
        <b/>
        <vertAlign val="superscript"/>
        <sz val="26"/>
        <color rgb="FF0070C0"/>
        <rFont val="Arial Narrow"/>
        <family val="2"/>
      </rPr>
      <t>1</t>
    </r>
    <r>
      <rPr>
        <b/>
        <sz val="26"/>
        <color theme="1"/>
        <rFont val="Arial Narrow"/>
        <family val="2"/>
      </rPr>
      <t xml:space="preserve"> Supporting Opportunity Zones</t>
    </r>
    <r>
      <rPr>
        <b/>
        <vertAlign val="superscript"/>
        <sz val="26"/>
        <color rgb="FF0070C0"/>
        <rFont val="Arial Narrow"/>
        <family val="2"/>
      </rPr>
      <t>2</t>
    </r>
    <r>
      <rPr>
        <b/>
        <sz val="26"/>
        <color theme="1"/>
        <rFont val="Arial Narrow"/>
        <family val="2"/>
      </rPr>
      <t xml:space="preserve"> </t>
    </r>
  </si>
  <si>
    <r>
      <rPr>
        <b/>
        <vertAlign val="superscript"/>
        <sz val="10"/>
        <color rgb="FF0070C0"/>
        <rFont val="Arial Narrow"/>
        <family val="2"/>
      </rPr>
      <t>1</t>
    </r>
    <r>
      <rPr>
        <sz val="10"/>
        <color rgb="FF000000"/>
        <rFont val="Arial Narrow"/>
        <family val="2"/>
      </rPr>
      <t>The EDA data provided herein should be viewed as a snapshot of the data available as of the date of publication set forth herein and are subject to any changes as may be reflected in future reports or data publications.  This includes, but is not limited to, revisions to the number, dollar amount, program classification, and estimated impacts of specific grant awards.</t>
    </r>
  </si>
  <si>
    <t>Projects
Located Within OZ</t>
  </si>
  <si>
    <t>Regional/Nearby
Projects Supporting OZ</t>
  </si>
  <si>
    <t>TOTALS</t>
  </si>
  <si>
    <t>State/Territory</t>
  </si>
  <si>
    <r>
      <rPr>
        <vertAlign val="superscript"/>
        <sz val="10"/>
        <color rgb="FF0070C0"/>
        <rFont val="Arial Narrow"/>
        <family val="2"/>
      </rPr>
      <t>3</t>
    </r>
    <r>
      <rPr>
        <sz val="10"/>
        <color theme="1"/>
        <rFont val="Arial Narrow"/>
        <family val="2"/>
      </rPr>
      <t>Date of award entered into financial management systems may lag.</t>
    </r>
  </si>
  <si>
    <r>
      <t>Grant Award Date</t>
    </r>
    <r>
      <rPr>
        <b/>
        <vertAlign val="superscript"/>
        <sz val="12"/>
        <color rgb="FF0070C0"/>
        <rFont val="Arial Narrow"/>
        <family val="2"/>
      </rPr>
      <t>3</t>
    </r>
  </si>
  <si>
    <r>
      <rPr>
        <u/>
        <vertAlign val="superscript"/>
        <sz val="10"/>
        <color theme="10"/>
        <rFont val="Arial Narrow"/>
        <family val="2"/>
      </rPr>
      <t>2</t>
    </r>
    <r>
      <rPr>
        <u/>
        <sz val="10"/>
        <color theme="10"/>
        <rFont val="Arial Narrow"/>
        <family val="2"/>
      </rPr>
      <t>Click for a full list of Designated Qualified Opportunity Zones (link maintained by www.cdfifund.gov)</t>
    </r>
  </si>
  <si>
    <t>Located Within OZ</t>
  </si>
  <si>
    <t>Regional/Nearby Project Supporting OZ</t>
  </si>
  <si>
    <t xml:space="preserve">This EDA investment funds a feasibility study to assist the Jicarilla Apache Nation, located in San Juan and Rio Arriba County, New Mexico.  The study will develop a strategy to reacquire oil and gas assets, create a business plan to support the formation of a Tribally owned company that will offer technical assistance to other Tribes with similar assets, and establish regulations to improve outcomes for working with other energy companies as well as internal tribal procedures.  Once completed, this study will provide a roadmap for the Tribe to own and manage their energy assets, which will strengthen the regional economy, support private capital investment and create jobs.  </t>
  </si>
  <si>
    <t>Saipan</t>
  </si>
  <si>
    <t>This EDA investment supports the construction of a water filtration system on Saipan, Northern Mariana Islands, a designated Opportunity Zone.  The new infrastructure improvements will ensure the availability of fresh potable water on the island to help increase economic conditions that will lead to the creation of more employment opportunities and higher personal incomes for the region’s workforce.  Once complete, the project will support resiliency against future natural disasters, spur private investments, and provide long-term economic stability.</t>
  </si>
  <si>
    <t>Roswell</t>
  </si>
  <si>
    <t>Chaves</t>
  </si>
  <si>
    <t>Atlanta</t>
  </si>
  <si>
    <t>City of Bishopville</t>
  </si>
  <si>
    <t>Bishopville</t>
  </si>
  <si>
    <t>Lee</t>
  </si>
  <si>
    <t>This EDA investment funds the construction of critical infrastructure to facilitate the location and expansion of a new business to the City of Bishopville.  The pump station upgrade portion of the proposed project consists of demolishing the existing pump house and components and installing new infrastructure to support a business in the health care sector.  This investment will promote job growth and attract private investments to support the region’s efforts to diversify its economy.</t>
  </si>
  <si>
    <t>Piedmont Technical College, Inc.</t>
  </si>
  <si>
    <t>Greenwood</t>
  </si>
  <si>
    <t>This EDA investment funds construction of a new building to house the Upstate Center for Manufacturing Excellence on the Piedmont Technical College campus.  The project will include construction, site work and infrastructure improvements of a manufacturing training center on land owned by the college.  The investment will strengthen and enhance the area’s advance manufacturing cluster, increase its resilience to economic impacts and meet labor demands of the region’s industries.</t>
  </si>
  <si>
    <t>Organized Village of Kake</t>
  </si>
  <si>
    <t>Kake</t>
  </si>
  <si>
    <t>Petersburg</t>
  </si>
  <si>
    <t>This EDA investment supports the adaptive reuse of the Kake Historical Cannery to provide space where the local tribe can display and sell their cultural arts, crafts, and food to visitors to Kake, Alaska.   The project involves providing the necessary mechanical, public safety, and related infrastructure, including water and sewer connections, restroom facilities, and a commercial kitchen.  The improvements will promote entrepreneurship and lead to job creation throughout the local economy.</t>
  </si>
  <si>
    <t>Partnership for Community Action</t>
  </si>
  <si>
    <t>Albuquerque</t>
  </si>
  <si>
    <t>Bernalillo</t>
  </si>
  <si>
    <t>This EDA investment funds the construction of a new building in a Social Enterprise Center to be used as a source for community led economic development benefitting the local economy in Bernalillo County, New Mexico.  Once completed, the facility will provide resources that focus on professional development, direct manufacturing, entrepreneurship training, and related workforce education.  This project will make it possible for entrepreneurs and small business enterprises to be more operationally efficient, which will result in new higher paying jobs and additional employment throughout the region.</t>
  </si>
  <si>
    <t>Louisiana State University</t>
  </si>
  <si>
    <t>Baton Rouge</t>
  </si>
  <si>
    <t>East Baton Rouge</t>
  </si>
  <si>
    <t>This EDA investment funds roadway infrastructure to the Louisiana State University (LSU) Innovation Park that currently is home to 44 companies, the student and small business incubator and over 250 employees.  This project will assist in the expansion of the Park by providing a new access road to open up 150 acres of land to accommodate up to 42 additional companies.  The improvements will expand the capacity of the Park and serve as a catalyst for new commercial and industrial development and job creation in the region.</t>
  </si>
  <si>
    <t>Philadelphia</t>
  </si>
  <si>
    <t>City of Chelsea</t>
  </si>
  <si>
    <t>Chelsea</t>
  </si>
  <si>
    <t>Suffolk</t>
  </si>
  <si>
    <t>This EDA investment supports the reconstruction of critical infrastructure roadway to serve the New England Produce Cluster in the City of Chelsea, Massachusetts.  The improvements will assist the City in recruiting businesses, replace existing old infrastructure and install new road components.  Completion of the project will support job creation and leverage private investment in the region.</t>
  </si>
  <si>
    <t>Central Louisiana Economic Development Alliance</t>
  </si>
  <si>
    <t>Alexandria</t>
  </si>
  <si>
    <t>Rapides</t>
  </si>
  <si>
    <t>This EDA investment funds the purchase and renovation of a building for the Central Louisiana Economic Development Alliance (CLEDA) to develop the Center for Innovation and Prosperity in downtown Alexandria, Louisiana.  The center will offer day-to-day job and entrepreneur skills development, advance growth of small business and innovation in globally competitive environments, and benefit from public and private partnerships.  The investment will help to diversify the regional economy by driving the skills and capacities of workers and entrepreneurs alike in higher technology enterprises.</t>
  </si>
  <si>
    <t>The Enterprise Center Community Development Corporation</t>
  </si>
  <si>
    <t>This EDA investment will assist The Enterprise Center Community Development Corporation expand its Center for Culinary Enterprises (CCE).  The CCE Food and Baking Consortium is a public-private partnership with anchor institutions to increase local food sourcing and procurement.  It will facilitate access to private capital investments for CCE clients and provide capacity building and technical assistance for business development and job creation.  The improvements will help promote market access for goods manufactured by minority and/or disadvantaged food businesses in the designated geographic area.</t>
  </si>
  <si>
    <t>Corsicana</t>
  </si>
  <si>
    <t>Navarro</t>
  </si>
  <si>
    <t xml:space="preserve">This EDA investment supports sanitary sewer main and lift station improvements for a light industrial park along I-45 in Corsicana, Texas.  The park is a prime site for businesses in the regional manufacturing and logistics cluster and with these improvements, the park is expected to accommodate new industrial and distribution/warehousing facilities.  This investment will assist the region with providing new job opportunities to diversify and strengthen the regional economy. </t>
  </si>
  <si>
    <t>Denver</t>
  </si>
  <si>
    <t>Omaha-Council Bluffs Metropolitan Area Planning Agency</t>
  </si>
  <si>
    <t>Omaha</t>
  </si>
  <si>
    <t>Douglas</t>
  </si>
  <si>
    <t>This EDA planning investment supports the development and implementation of a Comprehensive Economic Development Strategy (CEDS) for the region served by the Omaha-Council Bluffs Metropolitan Area Planning Agency, which is comprised of Washington, Douglas, and Sarpy counties in Nebraska, and Mills and Pottawattamie counties in Iowa.  The CEDS process is designed to bring together the public and private sectors in the creation of an economic development roadmap to diversify and strengthen the regional economy.</t>
  </si>
  <si>
    <t>Village of Los Lunas</t>
  </si>
  <si>
    <t>Los Lunas</t>
  </si>
  <si>
    <t>Valencia</t>
  </si>
  <si>
    <t>This EDA investment funds water infrastructure improvements to support businesses located in Valencia County, New Mexico.  The improvements are necessary to support intermodal freight capabilities in the region.  Once completed, this expansion will allow the area to become an economic development catalyst for manufacturing, assembly, warehousing and distribution, and other logistic business sectors, which will strengthen the regional economy.</t>
  </si>
  <si>
    <t>Kentucky Community and Technical College System</t>
  </si>
  <si>
    <t>Versailles</t>
  </si>
  <si>
    <t>Perry</t>
  </si>
  <si>
    <t>This EDA investment funds the development and implementation of a fast-track advanced manufacturing training program across sixteen counties and three community colleges.  The program will be designed to meet the immediate and future needs of the manufacturing industry in the region.  The investment will encourage job growth and business expansion in manufacturing including advanced, sustainable and supply chain manufacturing.</t>
  </si>
  <si>
    <t>City of Las Cruces</t>
  </si>
  <si>
    <t>Las Cruces</t>
  </si>
  <si>
    <t>Dona Ana</t>
  </si>
  <si>
    <t>This EDA investment funds a feasibility study and economic planning project that will benefit areas of Dona Ana County and the City of Las Cruces, New Mexico.  The study will identify assets in the local economy to leverage for potential future investments that will result in developing an industry cluster to increase business capacity and create new, higher paying job opportunities for the region’s workforce.</t>
  </si>
  <si>
    <t>Sallisaw</t>
  </si>
  <si>
    <t>Sequoyah</t>
  </si>
  <si>
    <t>This EDA investment funds the North Electrical Substation Improvement project to increase power reliability and capacity that the City of Sallisaw can provide to industry and meet the increasing demands of businesses in Sequoyah County, Oklahoma.  The project will support job retention and business expansions, which will result in new higher paying jobs and additional employment throughout the region.</t>
  </si>
  <si>
    <t>Fulton</t>
  </si>
  <si>
    <t>This EDA investment funds site and infrastructure improvements to support the development of Pittsburgh Yards.  This project is expected to provide a mixture of commercial and light industrial space, including office space, storage, commercial kitchen space, farming and limited shared retail store frontage along the Atlanta BeltLine for businesses that employ residents from neighboring communities.  The investment will bring together the public and private sectors to create an economic development roadmap to strengthen the regional economy, support private capital investment and create jobs.</t>
  </si>
  <si>
    <t>University of Massachusetts Dartmouth</t>
  </si>
  <si>
    <t>North Dartmouth</t>
  </si>
  <si>
    <t>Bristol</t>
  </si>
  <si>
    <t>This EDA investment funds a comprehensive study and analysis of marine science and technology sectors in the advancement of regional job creation, business and industrial expansion, and exporting of goods in Bristol county, Massachusetts.  The investment supports the development of a formal Massachusetts Science and Technology Cluster Alliance where relevant regional institutions, businesses, and universities can work collaboratively to support the Marine Science and Technology Supercluster development in Southeastern Massachusetts.  The project will address unemployment, facilitate the creation of long term, high wage employment opportunities, and diversify the regional economy providing a substantial direct benefit to the region.</t>
  </si>
  <si>
    <t>Marshalltown</t>
  </si>
  <si>
    <t>Marshall</t>
  </si>
  <si>
    <t>This EDA investment supports the City of Marshalltown with exploring processes, organizational needs and mechanics to utilize the Opportunity Zone as a tool for economic resiliency and disaster recovery.  Once completed, a comprehensive recovery plan for the area will be a resource for property owners and developers seeking a great area to invest in, which will have a long-term economic impact on the community by providing a guide for future downtown development.</t>
  </si>
  <si>
    <t>Town of Somerset</t>
  </si>
  <si>
    <t>Somerset</t>
  </si>
  <si>
    <t>The EDA investment funds equipment upgrades and improvements to the Town of Somerset's drinking water and wastewater treatment facilities in Bristol county, Massachusetts.  The upgrades will serve as a catalyst and incentive to enable the town to attract and encourage new development and expansion opportunities for redevelopment of Brayton Point and Montaup Power sites.  In addition to providing the neighboring communities of Dighton and Swansea with sewer services to enable additional economic development, the project will also provide employment opportunities and generate new local tax revenues to offset some of the economic downturns the area has experienced recently.</t>
  </si>
  <si>
    <t>Northern Vermont University</t>
  </si>
  <si>
    <t>Lyndonville</t>
  </si>
  <si>
    <t>Caledonia</t>
  </si>
  <si>
    <t>This EDA investment funds technical assistance to competitively procure, deploy and deliver an effective full-time entrepreneur in residence and part-time facilities coordinator for its new coworking facility in the heart of Lyndonville, Vermont.  The positions will provide business coaching, technical assistance, and development services promoting a state of the art rural coworking space, through peer-based learning and networking opportunities within an entrepreneurial environment to foster next generation job and wealth creation.  Specific attention will be given to help traditional forestry-based and value-added agriculture businesses.  Once completed, this project will help the local area diversify its economy, attract investment, and support long-term job creation.</t>
  </si>
  <si>
    <t>McCreary County Heritage Foundation, Inc.</t>
  </si>
  <si>
    <t>Stearns</t>
  </si>
  <si>
    <t>McCreary</t>
  </si>
  <si>
    <t>This EDA investment funds construction improvements to the Big South Fork Scenic Railway to revitalize downtown Stearns, Kentucky.  The project will construct retaining walls, improve drainage, replace tie and track along with other infrastructure upgrades.  The revitalization will serve as the catalyst for development and economic diversification in this region severely impacted by the decline in the coal industry.</t>
  </si>
  <si>
    <t>City of North Little Rock</t>
  </si>
  <si>
    <t>North Little Rock</t>
  </si>
  <si>
    <t>Pulaski</t>
  </si>
  <si>
    <t>This EDA investment funds the extension of a roadway and construction of two parking lots in North Little Rock, Arkansas to enhance the opportunities for downtown retail stores, restaurants, cultural centers, and other local merchants.  The improvements will help the growth and expansion opportunities in the Argenta district community and serve as a catalyst for new commercial and business development and job creation in the region.</t>
  </si>
  <si>
    <t>City of Hazard</t>
  </si>
  <si>
    <t>Hazard</t>
  </si>
  <si>
    <t>The EDA investment supports construction of a natural gas line from a wellhead in central Perry County, Kentucky, directly to the Coalfields Regional Industrial Park.  Completion of the gas line will attract job providers to a community/region that has been adversely impacted by negative changes in the coal economy.  The investment will promote regional economic growth and diversification and create jobs for displaced coal workers in the multi-county region.</t>
  </si>
  <si>
    <t>Brownsville</t>
  </si>
  <si>
    <t>Cameron</t>
  </si>
  <si>
    <t>This EDA investment funds construction of a public assembly and erection pad to assist tenants in ship building industry and future companies with their construction and cargo operations’ needs in the Port of Brownsville.  The investment will also improve and expand marine delivery and diversity of shipment, which will increase global competitiveness for Lower Rio Grande Valley Region of Texas.</t>
  </si>
  <si>
    <t>Hidalgo Economic Development Corporation</t>
  </si>
  <si>
    <t>Hidalgo</t>
  </si>
  <si>
    <t>This EDA investment supports construction of new public infrastructure, including a water and sewer system and new road to enhance development opportunities in the City of Hidalgo’s commercial and industrial sectors.  The improvements will ease the long-term economic distress in the area and support private investment and job creation throughout the region.</t>
  </si>
  <si>
    <t>City of Jackson</t>
  </si>
  <si>
    <t>Jackson</t>
  </si>
  <si>
    <t>Breathitt</t>
  </si>
  <si>
    <t>This EDA investment supports the Lakeside Drive Water and Sewer Extensions Project which will extend water and sewer service into a prime development area in Breathitt county, Kentucky.  This project will allow for future development of vacant acreage adjacent to the Kentucky River Medical Center and will support the opening of new restaurants and medical offices.  The investment will bring together the public and private sectors to create an economic development roadmap to strengthen the regional economy, support private capital investment and create jobs.</t>
  </si>
  <si>
    <t>City of Corinth</t>
  </si>
  <si>
    <t>Corinth</t>
  </si>
  <si>
    <t>Tishomingo</t>
  </si>
  <si>
    <t>The EDA investment funds water infrastructure improvements to increase the surface water supply to the Northeast Mississippi Waterfront Industrial Park in Alcorn county, Mississippi.  The increased water supply is needed to sustain industrial development in the park and allow for economic development in the area.  The investment will bring together the public and private sectors to create an economic development roadmap to strengthen the regional economy, support private capital investment and create jobs.</t>
  </si>
  <si>
    <t>Humboldt</t>
  </si>
  <si>
    <t>Gibson</t>
  </si>
  <si>
    <t>This EDA investment funds additional infrastructure upgrades of the city’s existing wastewater treatment plant.  The project will include replacement and improvement of critical infrastructure to accommodate the expansion of four existing industries in the area.  The improvements will help strengthen and enhance diversification in the region, boost new commercial and industrial development, and create jobs.</t>
  </si>
  <si>
    <t>City of Carrollton</t>
  </si>
  <si>
    <t>Carrollton</t>
  </si>
  <si>
    <t>Carroll</t>
  </si>
  <si>
    <t>This EDA investment funds upgrades to the flow capacity of the existing sewer line that serves an industrial area in Carroll county, Kentucky.  The upgrades include increasing the pumping capacity of three existing pumping stations.  One of the beneficiary of the upgrades is a major manufacturer in the area that is expanding its operations.  The investment will serve as the catalyst for development and economic diversification in the region.</t>
  </si>
  <si>
    <t>Crescent City</t>
  </si>
  <si>
    <t>Del Norte</t>
  </si>
  <si>
    <t>This EDA planning investment supports the development and implementation of a comprehensive economic development strategy (CEDS) for Del Norte county, the City of Crescent and the Crescent City Harbor District.  The CEDS process is designed to bring together the public and private sectors in the creation of an economic development roadmap to diversify and strengthen the regional economy.</t>
  </si>
  <si>
    <t>Peralta Community College District</t>
  </si>
  <si>
    <t>Oakland</t>
  </si>
  <si>
    <t>Alameda</t>
  </si>
  <si>
    <t>This EDA investment supports the expansion and modernization of the current College of Alameda Aviation Maintenance Technology (AMT) program facilities in Alameda County in Northern California.  The AMT program plays a critical role in providing qualified aircraft technicians on which regional employers such as United Airlines and Alaska Airlines depend.  This project will allow the program to expand the number of students it can serve each semester by providing additional instructional space and faculty offices, and bringing existing facilities up to code, which will lead to the creation of more higher skill, higher pay jobs for the region's workforce.</t>
  </si>
  <si>
    <t>Port Arthur Economic Development Corporation</t>
  </si>
  <si>
    <t>Port Arthur</t>
  </si>
  <si>
    <t>Jefferson</t>
  </si>
  <si>
    <t>This EDA investment funds three separate stand alone projects; The Business Resource Facility, Culinary Arts Facility and a City-Wide Emergency Management Coordination Center for Port Arthur Economic Development Corporation.</t>
  </si>
  <si>
    <t>Beaumont</t>
  </si>
  <si>
    <t>This EDA investment funds the reconstruction of Docks 2, 3, and 4 in the Port of Beaumont. This project is for Part I - Construction of Bulkhead, of a two phase project which includes approximately 1,200 linear feet of steel sheet pile and associated materials, supported by precast concrete piles landward of the dock. The construction will include mobilization of equipment, site work, backfill and prefabrication/painting of materials for the bulkhead construction.</t>
  </si>
  <si>
    <t>East Central Florida Regional Planning Council</t>
  </si>
  <si>
    <t>Orlando</t>
  </si>
  <si>
    <t>Orange</t>
  </si>
  <si>
    <t>Pee Dee Regional Council of Governments</t>
  </si>
  <si>
    <t>Florence</t>
  </si>
  <si>
    <t>This EDA investment funds the hiring of a consultant firm to conduct a study to address the current water and wastewater capacity in Dillon County, South Carolina.  The study will include a comprehensive inventory of the water and wastewater assets and deficiencies at industrial sites throughout the County.  Once completed, the study will provide a plan for future disasters associated with flooding and hurricanes, which will lead to long-term growth opportunities in the area and an economic development roadmap to strengthen the regional economy, support private capital investment and create jobs.</t>
  </si>
  <si>
    <t>Northeast Florida Regional Council</t>
  </si>
  <si>
    <t>Jacksonville</t>
  </si>
  <si>
    <t>Duval</t>
  </si>
  <si>
    <t>This EDA investment funds a disaster resiliency plan for Northeast Florida Regional Planning Council in Duval County, Florida.  The assessment will provide strategies to enhance coastal resiliency for the communities impacted by Hurricane Irma, which will lead to long-term economic growth and an increase in sustainable job opportunities throughout the region.</t>
  </si>
  <si>
    <t>Miami-Dade County</t>
  </si>
  <si>
    <t>Miami</t>
  </si>
  <si>
    <t>Broward</t>
  </si>
  <si>
    <t>This EDA investment funds a disaster resiliency plan to become a viable regional strategy for economic recovery, transformation, and resiliency with an emphasis on job creation and private investment in South Miami-Dade County, Florida.  The planning strategy will focus on reconstruction and rebuilding towards resiliency while diversifying the economy to promote a quick recovery and make it more hardened to withstand future impacts of economic, natural, and other disasters, which will lead to long-term economic stability.</t>
  </si>
  <si>
    <t>Hendry County Board of County Commissioners</t>
  </si>
  <si>
    <t>La Belle</t>
  </si>
  <si>
    <t>Hendry</t>
  </si>
  <si>
    <t>This EDA investment funds the Hendry County Community Fiber Optic broadband study to provide fiber optic broadband infrastructure across Hendry County, Florida after devastation from Hurricane Irma.  Results of this study will provide essential information to support the region's effort in building a broadband system to diversify its economy and increase its resiliency against natural disasters, which will help sustain and grow businesses throughout the region.</t>
  </si>
  <si>
    <t>Laurens County Water and Sewer Commission</t>
  </si>
  <si>
    <t>Laurens</t>
  </si>
  <si>
    <t>The University of Alabama</t>
  </si>
  <si>
    <t>Tuscaloosa</t>
  </si>
  <si>
    <t>This EDA investment supports construction of the University of Alabama (UA) Economic Development Resource Center.  This investment will create the UA Economic Development Resource Center, (UAEDRC), with an overall purpose to coordinate the economic development outreach services of the University and provide a comprehensive approach to serving the businesses, governments, and citizens of Alabama.</t>
  </si>
  <si>
    <t>City of East Providence</t>
  </si>
  <si>
    <t>East Providence</t>
  </si>
  <si>
    <t>Providence</t>
  </si>
  <si>
    <t>This EDA investment supports the improvement of traffic to and from the city's Waterfront District, which is poised for significant commercial development.  The project will assist East Providence with providing the most efficient access to the waterfront, which will attract private investment and provide a significant boost to the local economy by serving as a catalyst for long-term economic stability.</t>
  </si>
  <si>
    <t>Herman J. Russell Center for Innovation and Entrepreneurship</t>
  </si>
  <si>
    <t>This EDA investment amends an existing grant to support renovations of the former H.J. Russell and Company headquarters into a Leadership in Energy and Environmental Design (LEED) certified Herman J. Russell Center for Innovation and Entrepreneurship.  The new facility will provide space for over 100 emerging entrepreneurial companies to support long-term disaster recovery efforts by adding economic resiliency to the City of Atlanta through increased economic diversification.  In addition, the project will be a model of public/private partnership to create economic opportunity and inclusive innovation and catalyze transformation of the Atlanta Westside, a designated Promise Zone area.</t>
  </si>
  <si>
    <t>Triangle J Council of Governments</t>
  </si>
  <si>
    <t>Durham</t>
  </si>
  <si>
    <t>Craven</t>
  </si>
  <si>
    <t>This EDA planning investment supports the development and implementation of a comprehensive economic development strategy (CEDS) for the region served by the Triangle J Council of Governments, which comprises the counties of Chatham, Durham, Johnston, Lee, Moore, Orange and Wake.  The CEDS process is designed to bring together the public and private sectors in the creation of an economic development roadmap to diversify and strengthen the regional economy.</t>
  </si>
  <si>
    <t>Planning &amp; Development District III</t>
  </si>
  <si>
    <t>Yankton</t>
  </si>
  <si>
    <t>This EDA investment supports the capitalization of a Revolving Loan Fund for gap financing within six Opportunity Zones of Areawide Business Council and Planning and Development District III's operating area, and one Opportunity Zone on the adjacent Rosebud Indian Reservation.  The region is highly dependent on production agriculture and this gap financing tool will be used to help diversify the areas' agriculture dependent economic base by expanding value added agricultural opportunities in processing businesses such as dried grain pellet distillers and enhancing tourism opportunities along the Missouri River, which will strengthen the regional economy, support private capital investment and create jobs.</t>
  </si>
  <si>
    <t>SouthernCarolina Regional Development Alliance</t>
  </si>
  <si>
    <t>Barnwell</t>
  </si>
  <si>
    <t>This EDA investment supports the SouthernCarolina Regional Development Alliance with hiring a full-time promise zone coordinator to serve all or parts of Allendale, Bamburg, Barnwell, Colleton, Hampton, and Jasper counties.  The coordinator will work with community partners, leaders, and stakeholders to develop and implement the South Carolina Promise Zone strategic plan to improve economic conditions, which will strengthen the regional economy, support private capital investment and create jobs.</t>
  </si>
  <si>
    <t>Women's Economic Self-Sufficiency Team, Corp</t>
  </si>
  <si>
    <t>This EDA investment supports the Women’s Economic Self-Sufficiency Team (WESST) with establishing the Craft Entrepreneurship Program.  The program will provide training, workshops, assistance, and resources to improve business skills for participating entrepreneurs, which will help to spur innovation and entrepreneurship, increase long-term regional competitiveness and economic diversification.</t>
  </si>
  <si>
    <t>Oklahoma City</t>
  </si>
  <si>
    <t>This EDA investment funds a feasibility study to evaluate the economic impact of developing a multi-modal airport facility to support international trades, exporting locally manufactured goods, and attracting foreign direct investment (FDI).  The study supports regional planning for business expansions in the area and advancement in the agricultural, manufacturing, and technology sectors, which will strengthen the regional economy.</t>
  </si>
  <si>
    <t>Workforce Solutions Borderplex, Inc.</t>
  </si>
  <si>
    <t>El Paso</t>
  </si>
  <si>
    <t>This EDA investment funds the Borderplex Regional Life Sciences Assessment to establish a cluster development strategy that will assess the region’s existing life sciences cluster and develop a strategic framework focusing on attraction, formation, and expansion of medical device companies in the region.  Once completed, the study will improve marketing of the cluster, which will lead to long-term economic growth and an increase in sustainable job opportunities throughout the region.</t>
  </si>
  <si>
    <t>Rowan-Cabarrus Community College</t>
  </si>
  <si>
    <t>Salisbury</t>
  </si>
  <si>
    <t>Cabarrus</t>
  </si>
  <si>
    <t>This EDA investment funds construction of a new Advanced Technology Center Flex Lab and industrial support offices located at Rowan-Cabarrus Community College.  The technology center will provide space for new programs and trainings in mechatronics, engineering technologies, robotics, motors, plastics, CAD, 3D printing, hydraulics and pneumatics.  Completion of the project will help strengthen the local economy, support private capital investment and create jobs throughout the region.</t>
  </si>
  <si>
    <t>Bourne</t>
  </si>
  <si>
    <t>Barnstable</t>
  </si>
  <si>
    <t>This EDA investment funds the construction of a new waste water treatment plant that will provide needed treatment capacity to the existing sewer system in Buzzards Bay located in the Town of Bourne.  The project will support growth in the marine science, technology and renewable ocean-based energy industries, which will provide new job opportunities for the entire Cape Cod Economic Region.</t>
  </si>
  <si>
    <t>Rochester Downtown Development Corporation</t>
  </si>
  <si>
    <t>Rochester</t>
  </si>
  <si>
    <t>Monroe</t>
  </si>
  <si>
    <t>This EDA investment funds the renovation of interior space in the Sibley Square building in Rochester, NY, to develop a shared-use commercial kitchen with fourteen kitchen stations, one show kitchen, and shared-use dry and cold storage.  The new kitchen will provide food entrepreneurs space to showcase their goods, provide cooking lessons, and hold pop-up events, which will foster conditions that support the creation of more, higher paying employment opportunities for the region’s workforce.</t>
  </si>
  <si>
    <t>Town of Tabor City</t>
  </si>
  <si>
    <t>Tabor City</t>
  </si>
  <si>
    <t>Columbus</t>
  </si>
  <si>
    <t>This EDA investment funds the renovation of a building to establish a business incubator in the Town of Tabor City.  The incubator will support resilience and economic recovery by allowing new businesses to grow and existing business severely impacted by natural disasters to start over, which will lead to more employment opportunities and long-term economic development.</t>
  </si>
  <si>
    <t>Virgin Islands Port Authority</t>
  </si>
  <si>
    <t>Saint Thomas</t>
  </si>
  <si>
    <t>This EDA investment supports the Virgin Islands Port Authority with the construction of a Parking and Transportation Center (PTC) at the Cyril E. King Airport on the island of St. Thomas.  The project will improve transit access and operational capacity to minimize time required for the transport of people and goods, driving both economic recovery and resilience.</t>
  </si>
  <si>
    <t>Saint Croix</t>
  </si>
  <si>
    <t>This EDA investment supports the Virgin Islands Port Authority with the expansion and improvement of the Henry E. Rohslen Airport on the island of St. Croix.  The project will improve the structure’s ability to withstand powerful tropical weather and will provide a broader resiliency to the island by restoring tourism and import/export opportunities.</t>
  </si>
  <si>
    <t>Rockport</t>
  </si>
  <si>
    <t>Aransas</t>
  </si>
  <si>
    <t>This EDA investment funds the construction of a new building for the Rockport Art Association to facilitate the city’s recovery from Hurricane Harvey.  The Rockport Center for the Arts will help the city retain its existing workforce of artists and entrepreneurs, which will boost tourism and revitalize the downtown area.  Once completed, this investment will lead to long-term growth opportunities for the region.</t>
  </si>
  <si>
    <t>Southern Tier West Regional Planning &amp; Development Board</t>
  </si>
  <si>
    <t>Salamanca</t>
  </si>
  <si>
    <t>Cattaraugus</t>
  </si>
  <si>
    <t>This EDA planning investment supports the development and implementation of a comprehensive economic development strategy (CEDS) for the region served by the Southern Tier West Regional Planning and Development Board, which comprises the counties of Allegany, Chautauqua, and Cattaraugus.  The CEDS process is designed to bring together the public and private sectors in the creation of an economic development roadmap to diversify and strengthen the regional economy.</t>
  </si>
  <si>
    <t>Genesee Finger Lakes Regional Planning Council</t>
  </si>
  <si>
    <t>This EDA planning investment supports the development and implementation of a comprehensive economic development strategy (CEDS) for the region served by the Genesee Finger Lakes Regional Planning Council, which comprises the counties of Genesee, Livingston, Monroe, Ontario, Orleans, Seneca, Wayne, Wyoming, and Yates.  The CEDS process is designed to bring together the public and private sectors in the creation of an economic development roadmap to diversify and strengthen the regional economy.</t>
  </si>
  <si>
    <t>Southeastern Regional Planning &amp; Economic Development District</t>
  </si>
  <si>
    <t>Taunton</t>
  </si>
  <si>
    <t>This EDA planning investment supports the development and implementation of a comprehensive economic development strategy (CEDS) for the region served by the Southeastern Regional Planning and Economic Development District, which comprises 27 cities and towns in the counties of Bristol, Plymouth, and Norfolk.  The CEDS process is designed to bring together the public and private sectors in the creation of an economic development roadmap to diversify and strengthen the regional economy.</t>
  </si>
  <si>
    <t>Central Shenandoah Planning District Commission</t>
  </si>
  <si>
    <t>Staunton</t>
  </si>
  <si>
    <t>Staunton City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</si>
  <si>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and five independent cities Buena Vista, Harrisonburg, Lexington, Staunton, and Waynesboro.  The CEDS process is designed to bring together the public and private sectors in the creation of an economic development roadmap to diversify and strengthen the regional economy.</t>
  </si>
  <si>
    <t>Wichita State University</t>
  </si>
  <si>
    <t>Wichita</t>
  </si>
  <si>
    <t>Sedgwick</t>
  </si>
  <si>
    <t>This EDA investment supports the purchase of necessary advanced manufacturing equipment in an Opportunity Zone in Wichita, KS.  Wichita State University is supporting the local and regional industry which specializes in aircraft and transportation advanced manufacturing by supplying the Automated Technology Laboratory for Advanced Structures (ATLAS) with necessary materials to further research and development.  The new resources will address the region's demand for more high-skilled workers, which will result in the creation and retention of jobs.</t>
  </si>
  <si>
    <t>Winthrop University</t>
  </si>
  <si>
    <t>Rock Hill</t>
  </si>
  <si>
    <t>York</t>
  </si>
  <si>
    <t>The EDA investment funds improvements and upgrades to electrical substations serving Winthrop University, which is located in a Tax Cuts and Jobs Act designated Opportunity Zone, to support increased resiliency of the University's electrical system.  Hardening this infrastructure is critical to the continued operation of the campus, a major employer in the county with 854 full time employees, and has a $160-million-dollar impact on York County, South Carolina.  This project will support job retention and business expansions, which will result in new higher paying jobs and additional employment throughout the region.</t>
  </si>
  <si>
    <t>The Southeastern Partnership, Inc.</t>
  </si>
  <si>
    <t>Elizabethtown</t>
  </si>
  <si>
    <t>Bladen</t>
  </si>
  <si>
    <t xml:space="preserve">This EDA investment funds a regional industry sector analysis for a region of 18 counties in southeastern North Carolina.  The study will refine the Southeastern Partnership's marketing efforts by identifying promising growth sectors the best align with the region's competitive advantages.  Once completed, the project will create new businesses and jobs in the region, which will lead to a more resilient economy. </t>
  </si>
  <si>
    <t>North Country Council Inc</t>
  </si>
  <si>
    <t>Littleton</t>
  </si>
  <si>
    <t>Grafton</t>
  </si>
  <si>
    <t>Syracuse</t>
  </si>
  <si>
    <t>Onondaga</t>
  </si>
  <si>
    <t>This EDA planning investment supports the development and implementation of a comprehensive economic development strategy (CEDS) for the region served by the Central New York Regional Planning and Development Board, which comprises the counties of Cayuga, Cortland, Madison, Onondaga, and Oswego.  The CEDS process is designed to bring together the public and private sectors in the creation of an economic development roadmap to diversify and strengthen the regional economy.</t>
  </si>
  <si>
    <t>Durant</t>
  </si>
  <si>
    <t>Bryan</t>
  </si>
  <si>
    <t>This EDA investment funds electrical system improvements to provide reliable electric power to industrial and residential consumers in the aftermath of an EF2 tornado that caused damage to the City of Durant, Mississippi.  The project will be a critical part of the city's effort to rebuild its infrastructure, become more resilient to the effects of future natural disasters, which will lead to long-term economic stability throughout the region.</t>
  </si>
  <si>
    <t>Accomack-Northampton Planning District Commission</t>
  </si>
  <si>
    <t>Accomac</t>
  </si>
  <si>
    <t>Accomack</t>
  </si>
  <si>
    <t>This EDA planning investment supports the development and implementation of a Comprehensive Economic Development Strategy (CEDS) for the region served by the Accomack-Northhampton Planning District Commission, which comprises the counties of Accomack and Northhampton.  The CEDS process is designed to bring together the public and private sectors in the creation of an counties economic development roadmap to diversify and strengthen the regional economy.</t>
  </si>
  <si>
    <t>Lenowisco Planning District Commission</t>
  </si>
  <si>
    <t>Duffield</t>
  </si>
  <si>
    <t>Scott</t>
  </si>
  <si>
    <t>This EDA planning investment supports the development and implementation of a comprehensive economic development strategy (CEDS) for the region served by the Lenowisco Planning District Commission, which comprises the counties of Lee, Scott, and Wise, and the city of Norton.  The CEDS process is designed to bring together the public and private sectors in the creation of an economic development roadmap to diversify and strengthen the regional economy.</t>
  </si>
  <si>
    <t>Southern Tier East Regional Planning Development Board</t>
  </si>
  <si>
    <t>Binghamton</t>
  </si>
  <si>
    <t>Broome</t>
  </si>
  <si>
    <t>This EDA planning investment supports the development and implementation of a comprehensive economic development strategy (CEDS) for the region served by the Southern Tier East Regional Planning Development Board, which comprises the counties of Broome, Chenango, Cortland, Delaware, Otsego, Schoharie, Tioga, and Tompkins.  The CEDS process is designed to bring together the public and private sectors in the creation of an economic development roadmap to diversify and strengthen the regional economy.</t>
  </si>
  <si>
    <t>Mount Rogers Planning District Commission</t>
  </si>
  <si>
    <t>Marion</t>
  </si>
  <si>
    <t>Smyth</t>
  </si>
  <si>
    <t>This EDA planning investment supports the development and implementation of a comprehensive economic development strategy (CEDS) for the region served by the Mount Rogers Planning District Commission, which comprises the counties of Bland, Carroll, Grayson, Smyth, Washington, and Wythe, and the independent cities of Bristol and Galax.  The CEDS process is designed to bring together the public and private sectors in the creation of an economic development roadmap to diversify and strengthen the regional economy.</t>
  </si>
  <si>
    <t>The Regents of the University of California</t>
  </si>
  <si>
    <t>Riverside</t>
  </si>
  <si>
    <t>Alabama Aviation Education Center, Inc.</t>
  </si>
  <si>
    <t>Mobile</t>
  </si>
  <si>
    <t>Oklahoma State University Institute of Technology</t>
  </si>
  <si>
    <t>Okmulgee</t>
  </si>
  <si>
    <t>This EDA investment supports the Oklahoma State University Institute of Technology (OSUIT) with providing remediation training and testing for welders in the eastern Oklahoma region.  The Welding Remediation Program (WRP) will provide a skilled workforce to support investments made by companies in the oil and gas industry, which will help strengthen and enhance diversification in the region, boost new commercial and industrial development, and create jobs.</t>
  </si>
  <si>
    <t>Upper Coastal Plain Council of Governments</t>
  </si>
  <si>
    <t>Wilson</t>
  </si>
  <si>
    <t>Edgecombe</t>
  </si>
  <si>
    <t xml:space="preserve">This EDA investment supports the Upper Coastal Plain Council of Governments with continuing the Disaster Recovery Coordinator project in a designated Opportunity Zone.  This amendment will assist the Town of Princeville with planning and project management services to help the community become more resilient during natural disasters by implementing economic development strategies focused on recreational, cultural, and historic tourism.  The Coordinator is critical in helping to establish long-term recovery efforts for the region, which will strengthen the local economy. </t>
  </si>
  <si>
    <t>Chicago</t>
  </si>
  <si>
    <t>Chippewa Falls</t>
  </si>
  <si>
    <t>Chippewa</t>
  </si>
  <si>
    <t>This EDA investment funds the Chippewa County Business Park Feasibility Study to determine the economic impact of developing a new business park.  Once completed, the study will provide a plan for capitalizing on new opportunities in workforce development, which will lead to the creation of jobs and businesses throughout the region.</t>
  </si>
  <si>
    <t>Native Village of Napaimute</t>
  </si>
  <si>
    <t>Bethel</t>
  </si>
  <si>
    <t>This EDA investment supports the acquisition of vital equipment needed to transport harvested wood products in Napaimute, Alaska.  The project will assist the region with investing in its natural resources to spur economic growth in the wood products sector, which will lead to long-term economic diversification in the region.</t>
  </si>
  <si>
    <t>City of Harrison, Arkansas</t>
  </si>
  <si>
    <t>Harrison</t>
  </si>
  <si>
    <t>Boone</t>
  </si>
  <si>
    <t>This EDA investment funds the Goblin Drive Phase One Infrastructure Improvements Project to expand an existing roadway and develop additional infrastructure in Harrison, Arkansas.  The improvements will help the region increase disaster resiliency by reducing flooding impacts on the roadway and ensuring that the manufacturing facilities on Industrial Park road can remain open during severe weather events, which will strengthen the local economy.</t>
  </si>
  <si>
    <t>Northern Middlesex Council of Governments</t>
  </si>
  <si>
    <t>Lowell</t>
  </si>
  <si>
    <t>Middlesex</t>
  </si>
  <si>
    <t>This EDA investment supports the development and implementation of a comprehensive economic development strategy (CEDS) for the region served by the Northern Middlesex Council of Governments in Massachusetts, which comprises the City of Lowell and the Towns of Billerica, Chelmsford, Dracut, Dunstable, Pepperell, Tewksbury, Tyngborough and Westford.  The CEDS process is designed to bring together the public and private sectors in the creation of an economic development roadmap to diversify and strengthen the regional economy.</t>
  </si>
  <si>
    <t>Seneca Nation of Indians</t>
  </si>
  <si>
    <t>Irving</t>
  </si>
  <si>
    <t>Chautauqua</t>
  </si>
  <si>
    <t>This EDA investment supports the Seneca Nation to conduct a detailed deployment strategy, feasibility study, and engineering plans to install broadband fiber throughout the Cattaraugus territory located in a designated Opportunity Zone in western New York.  Results of this study will provide essential information to support the region's effort in building a broadband system to diversify its economy and increase its high speed Internet services, which will help sustain and grow businesses throughout the region.</t>
  </si>
  <si>
    <t>Region Six Planning Commission</t>
  </si>
  <si>
    <t>This EDA investment funds the hiring of a business disaster recovery case coordinator to provide disaster recovery and resilience-building support to a designated Opportunity Zone in Marshalltown, Iowa.  The coordinator will manage recovery projects responsive to damage caused by an EF-3 tornado and assist the business community with developing a plan that will lead the region forward.</t>
  </si>
  <si>
    <t>Town of Kearny</t>
  </si>
  <si>
    <t>Kearny</t>
  </si>
  <si>
    <t>Hudson</t>
  </si>
  <si>
    <t>This EDA investment funds upgrades to infrastructure along Hackensack Avenue in a designated Opportunity Zone in Kearny, New Jersey.  The upgrades include reconstruction of the roadway, construction of sidewalks and landscaping, lighting, and replacement of sewer, storm sewer, water and electric conduit.  Once completed, the project will improve access to Kearny Point Industrial Park, which provides entrepreneurs and small businesses job opportunities and serves as the catalyst for development and economic diversification in the region.</t>
  </si>
  <si>
    <t>Dakota State University</t>
  </si>
  <si>
    <t>Madison</t>
  </si>
  <si>
    <t>Lake</t>
  </si>
  <si>
    <t>This EDA investment supports Dakota State University with the purchase of equipment for a high-speed research network system to support the processing, storage, separation, security and high volume transmission of data.  Completion of the project will provide critical infrastructure for skills-training centers that address the hiring needs of the local business community in a designated Opportunity Zone, which will promote job growth and business expansion to support the region's efforts to diversify its economy.</t>
  </si>
  <si>
    <t>Santa Fe College and the District Board of Trustees of SFC</t>
  </si>
  <si>
    <t>Gainesville</t>
  </si>
  <si>
    <t>Alachua</t>
  </si>
  <si>
    <t xml:space="preserve">This EDA investment supports the Santa Fe College Center for Innovation and Economic Development with the expansion of the Blount Center, a business incubator in a designated Opportunity Zone in Gainesville, Florida.  The project will support the development and growth of new business sectors including IT, tech, and other knowledge-based industries in counties impacted by Hurricane Irma.   Once completed, the investment will enhance economic development and job creation by providing space and support for startup businesses, which will strengthen the regional economy. </t>
  </si>
  <si>
    <t>Independence County</t>
  </si>
  <si>
    <t>Batesville</t>
  </si>
  <si>
    <t>Independence</t>
  </si>
  <si>
    <t>This EDA investment funds the reconstruction of two Independence County bridges to support poultry processing and farming businesses transport produce in the area.  Once completed, the project will allow local companies to expand its production facilities, which will strengthen the local economy, support private capital investment and create jobs throughout the region.</t>
  </si>
  <si>
    <t>Ouachita</t>
  </si>
  <si>
    <t>The EDA investment funds construction of an outdoor pavillion and additional infrastructure to display restored military aircraft from World War II to the Vietnam War at the Chennault Aviation and Military Museum in a designated Opportunity Zone in Monroe, Louisiana.  Explanatory, interpretive information will be included in the exhibit along with ADA accessible seating to attract community activities.  Once completed, this project will provide educational, tourism, and economic benefits to the region, which will create jobs and provide long-term stability.</t>
  </si>
  <si>
    <t>Fremont County Community College District. B</t>
  </si>
  <si>
    <t>Riverton</t>
  </si>
  <si>
    <t>Fremont</t>
  </si>
  <si>
    <t>This EDA investment supports the construction of a training facility to help the Central Wyoming Community College address agricultural training needs through an Agriculture and Animal Science Complex in a designated Opportunity Zone in Freemont County, Wyoming.  The completion of the project will help the agriculture sector to grow, which will create jobs and diversify the region's workforce.</t>
  </si>
  <si>
    <t>Rapid City Economic Development Foundation</t>
  </si>
  <si>
    <t>Rapid City</t>
  </si>
  <si>
    <t>Pennington</t>
  </si>
  <si>
    <t>This EDA investment funds the construction of a new incubator facility to promote the formation of sustainable manufacturing and technology-based businesses in a designated Opportunity Zone in Rapid City, South Dakota.  The completion of the project will support new innovations in science, technology and engineering industries and business expansion that will help create new jobs for the region's workforce.</t>
  </si>
  <si>
    <t>Town of Ludlow, MA</t>
  </si>
  <si>
    <t>Ludlow</t>
  </si>
  <si>
    <t>Hampden</t>
  </si>
  <si>
    <t>This EDA investment supports critical infrastructure improvements to Riverside Drive at the Ludlow Mills in a designated Opportunity Zone in Ludlow, Massachusetts.  The improvements include roadway surface upgrades and water and sewer lines expansions, which will enable companies to expand their existing businesses.  Completion of the project will support job creation and leverage private investment in the region</t>
  </si>
  <si>
    <t>County of Greenwood</t>
  </si>
  <si>
    <t>This EDA investment funds a feasibility study to determine the best infrastructure needed to serve the Greenwood East Rail Park in a designated Opportunity Zone in Greenwood, South Carolina.  The project will support local industrial and commercial customers by establishing the tools needed to improve business opportunities in the area, which will help strengthen and diversify the regional economy</t>
  </si>
  <si>
    <t>City Life Community Builders</t>
  </si>
  <si>
    <t>Baltimore</t>
  </si>
  <si>
    <t>This EDA investment supports site and infrastructure improvements to the Hoen Lithograph Complex for workforce development apprenticeship and business training programs in a designated Opportunity Zone in Baltimore, Maryland.  The improvements will attract new businesses and allow existing business to grow, which will strengthen the local economy, support private capital investment and create jobs throughout the region.</t>
  </si>
  <si>
    <t>Eastern Maine Development Corporation</t>
  </si>
  <si>
    <t>Bangor</t>
  </si>
  <si>
    <t>Penobscot</t>
  </si>
  <si>
    <t>This EDA investment supports Eastern Maine Development Corporation Partnership Planning project.</t>
  </si>
  <si>
    <t>Mohawk Valley Economic Development District, Inc.</t>
  </si>
  <si>
    <t>Mohawk</t>
  </si>
  <si>
    <t>Herkimer</t>
  </si>
  <si>
    <t>This EDA planning investment supports the development and implementation of a comprehensive economic development strategy (CEDS) for the region served by the Mohawk Valley Economic Development District, Inc., which comprises the counties of Fulton, Herkimer, Montgomery, Oneida, Otsego, and Schoharie.  The CEDS process is designed to bring together the public and private sectors in the creation of an economic development roadmap to diversify and strengthen the regional economy.</t>
  </si>
  <si>
    <t>Androscoggin Valley Council Of Governments</t>
  </si>
  <si>
    <t>Auburn</t>
  </si>
  <si>
    <t>Androscoggin</t>
  </si>
  <si>
    <t>This EDA planning investment supports the development and implementation of a comprehensive economic development strategy (CEDS) for the region served by the Androscoggin Valley Council of Governments.  The CEDS process is designed to bring together the public and private sectors in the creation of an economic development roadmap to diversify and strengthen the regional economy.</t>
  </si>
  <si>
    <t>Eastern Panhandle Regional Planning And Development Council</t>
  </si>
  <si>
    <t>Martinsburg</t>
  </si>
  <si>
    <t>Berkeley</t>
  </si>
  <si>
    <t>This EDA planning investment supports the development and implementation of a comprehensive economic development strategy (CEDS) for the region served by the Eastern Panhandle Regional Planning and Development Council, which comprises the counties of Jefferson, Berkeley, Morgan and nine municipalities.  The CEDS process is designed to bring together the public and private sectors in the creation of an economic development roadmap to diversify and strengthen the regional economy</t>
  </si>
  <si>
    <t>South Jersey Economic Development District, Inc.</t>
  </si>
  <si>
    <t>Vineland</t>
  </si>
  <si>
    <t>Cumberland</t>
  </si>
  <si>
    <t>This EDA planning investment supports the development and implementation of a comprehensive economic development strategy (CEDS) for the region served by the South Jersey Economic Development District.  The CEDS process is designed to bring together the public and private sectors in the creation of an economic development roadmap to diversify and strengthen the regional economy.</t>
  </si>
  <si>
    <t>Southern Tier Central Regional Planning And Development Board</t>
  </si>
  <si>
    <t>Corning</t>
  </si>
  <si>
    <t>Steuben</t>
  </si>
  <si>
    <t>This EDA planning investment supports the development and implementation of a comprehensive economic development strategy (CEDS) for the region served by the Southern Tier Central Regional Planning and Development Board.  The CEDS process is designed to bring together the public and private sectors in the creation of an economic development roadmap to diversify and strengthen the regional economy.</t>
  </si>
  <si>
    <t>Old Colony Planning Council</t>
  </si>
  <si>
    <t>Brockton</t>
  </si>
  <si>
    <t>Plymouth</t>
  </si>
  <si>
    <t>This EDA planning investment supports the development and implementation of a comprehensive economic development strategy (CEDS) for the region served by the Old Colony Planning Council.  The CEDS process is designed to bring together the public and private sectors in the creation of an economic development roadmap to diversify and strengthen the regional economy.</t>
  </si>
  <si>
    <t>Montachusett Regional Planning Commission</t>
  </si>
  <si>
    <t>Leominster</t>
  </si>
  <si>
    <t>Worcester</t>
  </si>
  <si>
    <t>This EDA planning investment supports the development and implementation of a comprehensive economic development strategy (CEDS) for the region served by the Montachusett Regional Planning Commission.  The CEDS process is designed to bring together the public and private sectors in the creation of an economic development roadmap to diversify and strengthen the regional economy.</t>
  </si>
  <si>
    <t>Mid-Ohio Valley Regional Planning And Development Council</t>
  </si>
  <si>
    <t>Parkersburg</t>
  </si>
  <si>
    <t>Wood</t>
  </si>
  <si>
    <t>Region Vii Planning And Development Council</t>
  </si>
  <si>
    <t>Buckhannon</t>
  </si>
  <si>
    <t>Upshur</t>
  </si>
  <si>
    <t>This EDA planning investment supports the development and implementation of a comprehensive economic development strategy (CEDS) for the region served by the Region 7 Planning and Development Council, which comprises the counties of Barbour, Braxton, Gilmer, Lewis, Randolph, Tucker, and Upshur.  The CEDS process is designed to bring together the public and private sectors in the creation of an economic development roadmap to diversify and strengthen the regional economy.</t>
  </si>
  <si>
    <t>Rockingham Economic Development Corporation</t>
  </si>
  <si>
    <t>Raymond</t>
  </si>
  <si>
    <t>Rockingham</t>
  </si>
  <si>
    <t>This EDA planning investment supports the development and implementation of a comprehensive economic development strategy (CEDS) for the region served by the Rockingham Economic Development Corporation.  The CEDS process is designed to bring together the public and private sectors in the creation of an economic development roadmap to diversify and strengthen the regional economy.</t>
  </si>
  <si>
    <t>Bay Mills Indian Community</t>
  </si>
  <si>
    <t>Brimley</t>
  </si>
  <si>
    <t>This EDA investment supports the Bay Mills Indian Community with developing an economic diversification strategy and land-use and acquisition plan to grow tribes' business opportunities in a designated Opportunity Zone in Brimley, Michigan.  This project will create a roadmap to boost economic growth, that will result in an increase in sustainable job opportunities to help with overcoming long-term economic obstacles and to strengthen the regional economy.</t>
  </si>
  <si>
    <t>Berryville</t>
  </si>
  <si>
    <t>This EDA investment funds critical infrastructure improvements needed to establish a 160-acre industrial park in a designated Opportunity Zone in the City of Berryville, Arkansas.  The improvements will enhance the marketability of the park and its assets by enabling existing industrial businesses to expand while attracting new industrial development to the area, which will strengthen the local economy, support private capital investment and create jobs throughout the region.</t>
  </si>
  <si>
    <t>City of Hardeeville</t>
  </si>
  <si>
    <t>Hardeeville</t>
  </si>
  <si>
    <t>Jasper</t>
  </si>
  <si>
    <t>This EDA investment funds road, water and wastewater improvements to serve the Hardeeville Commerce Park in a designated Opportunity Zone in Hardeeville, South Carolina.  The investment will increase extreme weather resiliency in the future, which will strengthen the regional economy</t>
  </si>
  <si>
    <t>California Capital FDC</t>
  </si>
  <si>
    <t>Sacramento</t>
  </si>
  <si>
    <t>This EDA investment capitalizes a revolving loan fund and provides technical assistance in the California counties of Sacramento, Yolo, Placer, El Dorado, and Nevada.  The project will help businesses become more resilient to natural disasters such as winter storms, flooding, mudslides, and wildfires that affected the area in 2017.  The investment will provide economic stability, create jobs, and strengthen the local economy.</t>
  </si>
  <si>
    <t>Fundación Comunitaria de Puerto Rico</t>
  </si>
  <si>
    <t>San Juan</t>
  </si>
  <si>
    <t>Culebra</t>
  </si>
  <si>
    <t>This EDA investment funds the installation of a renewable energy source in the form of solar power for the island of Culebra in Puerto Rico, which encompasses six regions and 12 towns that were devastated by Hurricanes Irma and Maria.  The project will support businesses in this designated Opportunity Zone by assisting the region in achieving a more robust and resilient energy system in the event of another natural disaster.  In addition, this project will help promote the growth of emerging sustainable energy industries to enhance economic diversification throughout the community.</t>
  </si>
  <si>
    <t>Hoopa Valley Tribe</t>
  </si>
  <si>
    <t>Hoopa</t>
  </si>
  <si>
    <t>This EDA investment funds the development of a land use plan and zoning policy for the mitigation of future natural disasters in Hoopa, California, on the Hoopa Valley Reservation.  Once completed, the project will provide information identifying the disaster prone areas in Humboldt County to prevent the development of new infrastructure in these designated locations. Furthermore, the project will result in increased economic resilience to strengthen the regional economy and create more employment opportunities for the region's workforce.</t>
  </si>
  <si>
    <t>City of Dayton</t>
  </si>
  <si>
    <t>Dayton</t>
  </si>
  <si>
    <t>Rhea</t>
  </si>
  <si>
    <t>This EDA investment funds upgrades to the Dayton Wastewater Treatment Plant to protect businesses from future flood events and enhance the resiliency of critical infrastructure in in Dayton, Tennessee.  This project will support expansion plans of various local industries, which will help strengthen and enhance diversification in the region, boost new commercial and industrial development, and create jobs.</t>
  </si>
  <si>
    <t>Fairfield</t>
  </si>
  <si>
    <t>This EDA planning investment supports the development and implementation of a comprehensive economic development strategy (CEDS) for the region served by the Kennebec Valley Council of Governments.  The CEDS process is designed to bring together the public and private sectors in the creation of an economic development roadmap to diversify and strengthen the regional economy.</t>
  </si>
  <si>
    <t>Northern Neck Planning District Commission</t>
  </si>
  <si>
    <t>Warsaw</t>
  </si>
  <si>
    <t>Richmond</t>
  </si>
  <si>
    <t>This EDA planning investment supports the development and implementation of a comprehensive economic development strategy (CEDS) for the region served by the Northern Neck Planning District Commission.  The CEDS process is designed to bring together the public and private sectors in the creation of an economic development roadmap to diversify and strengthen the regional economy.</t>
  </si>
  <si>
    <t>West Piedmont Planning District Commission</t>
  </si>
  <si>
    <t>Martinsville</t>
  </si>
  <si>
    <t>Martinsville City</t>
  </si>
  <si>
    <t>This EDA planning investment supports the development and implementation of a comprehensive economic development strategy (CEDS) for the region served by the West Piedmont Planning District Commission.  The CEDS process is designed to bring together the public and private sectors in the creation of an economic development roadmap to diversify and strengthen the regional economy.</t>
  </si>
  <si>
    <t>City of Anahuac</t>
  </si>
  <si>
    <t>Anahuac</t>
  </si>
  <si>
    <t>Chambers</t>
  </si>
  <si>
    <t>This EDA investment funds the reconstruction of a wastewater treatment plant that was severely damaged by Hurricane Harvey in a designated Opportunity Zone in Anahuac, Texas.  The plant will be rebuilt to protect businesses and homes from future flood events, which will help to attract private investments, create jobs and diversify the local economy.</t>
  </si>
  <si>
    <t>This EDA investment funds the HOPE Coalition America project, to provide up to 300 technical assistance workshops in a designed Opportunity Zone in the Commonwealth of Puerto Rico.  The technical assistance continuum will focus on continuity activities such as small/micro business expansion, new business opportunity building, preparedness, and resilience, which will help small businesses and entrepreneurs grow and succeed following Hurricanes Irma and Maria in 2017.  The project is critical in assisting small businesses with expanding their markets, which will lead to long-term economic stability throughout the region.</t>
  </si>
  <si>
    <t>Tallahassee Community College</t>
  </si>
  <si>
    <t>Tallahassee</t>
  </si>
  <si>
    <t>Leon</t>
  </si>
  <si>
    <t>This EDA investment supports the Tallahassee Community College of Tallahassee, Florida, with the development of a Welding Technologies Laboratory (WTL) at the Kim B. Williams-Advanced Manufacturing Training Center located in an Opportunity Zone.  Once completed, the WTL will provide the necessary technical skills, training and resources in manufacturing, construction, aviation and other targeted industry clusters in the aftermath of Hurricane Irma.  The project will support economic diversification, build resiliency from future natural disaster events, support private capital investment, and create jobs.</t>
  </si>
  <si>
    <t>Headquarters</t>
  </si>
  <si>
    <t>Rio Piedras</t>
  </si>
  <si>
    <t>This EDA investment funds the Investor Bridge Project, to enhance Puerto Rico’s economic development through a program to develop investment infrastructure, including a formal investment fund and investor education events, around Puerto Rico based global startup accelerator Parallel18.</t>
  </si>
  <si>
    <t>Memphis</t>
  </si>
  <si>
    <t>Shelby</t>
  </si>
  <si>
    <t>This EDA investment funds the Memphis Region Capital Capacity (MRCC). This project encapsulates the operations of two pools of de-risked capital (Formation Fund and Co-Investment Fund) deployed in support of early-stage entrepreneurs.</t>
  </si>
  <si>
    <t>Marquette Tech District Foundation, Inc.</t>
  </si>
  <si>
    <t>Cape Girardeau</t>
  </si>
  <si>
    <t>This EDA investment funds the Marquette Tech District Foundation of Cape Girardeau, Missouri, to expand the model Tech District plant innovation hubs, to service startups, and develop connections for tech workers.  The project will provide a path for employment or self-employment and partner with corporate executives to define problems and form solutions.</t>
  </si>
  <si>
    <t>Atlantic County Economic Alliance Inc</t>
  </si>
  <si>
    <t>Mays Landing</t>
  </si>
  <si>
    <t>Atlantic</t>
  </si>
  <si>
    <t xml:space="preserve">This EDA investment funds the Smart Airport and Aviation Partnership (SAAP) Project, to transform the region’s innovation ecosystem by incubating, accelerating, and attracting new businesses into a cluster that is ideally matched to the region’s strengths and capabilities. </t>
  </si>
  <si>
    <t>Hartland</t>
  </si>
  <si>
    <t>Windsor</t>
  </si>
  <si>
    <t>This EDA investment funds the CORI Rural Opportunity Seed Fund.  The Venture Capitalists (VC) program will connect rural communities, many from Opportunity Zones, to a network with access to common tools, resources, interactive training, and access to capital.  The VC program will educate each individual ecosystem to grow jobs, opportunity, and economic revitalization in some of the most distressed communities.</t>
  </si>
  <si>
    <t>Traverse City</t>
  </si>
  <si>
    <t>Grand Traverse</t>
  </si>
  <si>
    <t>This EDA investment funds the establishment of the Northern Michigan Home for Technology and Entrepreneurship, to assist technology startups, provide collaborative workspace, offer mentorship, and host educational programs throughout the region.  This project will create new jobs and drive economic growth.</t>
  </si>
  <si>
    <t>Birmingham</t>
  </si>
  <si>
    <t>This EDA investment funds the Empower Alabama Fund of Greater Birmingham, Alabama, a designated Opportunity Zone, to recruit national investors to invest in innovative startups.  The project funds seed-stage capital for projects with high potential for economic growth and employment.</t>
  </si>
  <si>
    <t>Saint Louis</t>
  </si>
  <si>
    <t>Saint Louis City</t>
  </si>
  <si>
    <t>This EDA investment funds a high growth venture project, to evaluate, document, and advance the commercial viability of promising agricultural technologies.  The project will help promote the Food, Fiber, and Fuel AgTech Proof of Concept Center, to accelerate the path to market for early-stage technologies and drive economic growth.</t>
  </si>
  <si>
    <t>Estill County Board of Education</t>
  </si>
  <si>
    <t>Irvine</t>
  </si>
  <si>
    <t>Estill</t>
  </si>
  <si>
    <t>The EDA investment funds the construction of a new Area Technical Center (ATC) educational building for Estill County schools, located in an Opportunity Zone.  The ATC will offer support and education that provides programming for highly skilled workers to find permanent placement in regional growing industries of tourism, manufacturing, adult education, and healthcare.  The new resources will address the region’s decline in coal production after the restructure and removal of two local coal corporations, which will result in the creation and retention of jobs.</t>
  </si>
  <si>
    <t>Pinellas County Board of County Commissioners</t>
  </si>
  <si>
    <t>Clearwater</t>
  </si>
  <si>
    <t>Pinellas</t>
  </si>
  <si>
    <t>This EDA investment funds construction of the Tampa Bay Innovation Center Incubator, a state-of-the-art business incubator located in an Opportunity Zone in Clearwater, Florida.  The incubator will enhance and strengthen the entrepreneurial ecosystem by providing affordable and quality office space for product development for growing businesses in the region.  Once completed, the project will support economic diversification and resilience in the aftermath of Hurricane Irma and sudden and severe events including employment loss in the industrial sector, which will help facilitate new business formation, job growth and increase tax revenue throughout the region.</t>
  </si>
  <si>
    <t>Regional Intergovernmental Council</t>
  </si>
  <si>
    <t>South Charleston</t>
  </si>
  <si>
    <t>Kanawha</t>
  </si>
  <si>
    <t>This EDA planning investment supports the development and implementation of a comprehensive economic development strategy (CEDS) for the region served by the 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</si>
  <si>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LiftFund Inc.</t>
  </si>
  <si>
    <t>San Antonio</t>
  </si>
  <si>
    <t>Harris</t>
  </si>
  <si>
    <t>This EDA investment funds a technical assistance program to support entrepreneurial and business development through Liftfund’s Hurricane Harvey Relief Program.  The program will provide a disaster readiness toolkit, seminars, consultations, and online interactive learning videos, to increase disaster preparedness and build resiliency for small businesses in counties affected by Hurricane Harvey in Texas.  Completion of the project will foster conditions that support job creation, economic stability, and strengthen the region’s entrepreneurial environment.</t>
  </si>
  <si>
    <t>Greater Eureka Chamber of Commerce</t>
  </si>
  <si>
    <t>Eureka</t>
  </si>
  <si>
    <t>This EDA investment funds construction of the Business Service Center (BSC) in Humboldt County, California, to address workforce training needs in emerging and expanding industries in response to recent job losses in the wood product sector.  BSC will help entrepreneurs and fledgling businesses by providing access to resources they need for growth and long-term success.  In addition, the project will create opportunities for young entrepreneurs and help encourage youth retention in the community by diversifying the local economy.</t>
  </si>
  <si>
    <t>Town of Brattleboro</t>
  </si>
  <si>
    <t>Brattleboro</t>
  </si>
  <si>
    <t>Windham</t>
  </si>
  <si>
    <t>This EDA investment funds infrastructure improvements to accommodate increased water demand and wastewater flows for a light industrial park along Exit 1 in Brattleboro, Vermont.  The park is a prime site for businesses in the regional manufacturing cluster and with these improvements, the park is expected to provide new industrial and workforce opportunities within an Opportunity Zone.  This investment will assist the region with developing new job opportunities to diversify and strengthen the regional economy.</t>
  </si>
  <si>
    <t>University Enterprises, Inc.</t>
  </si>
  <si>
    <t>This EDA investment funds the Sacramento State- California Mobility Center (CMC) feasibility study to examine if the state has the capacity to support the new center.  The mission of the CMC is to build an electric vehicle prototyping facility that will develop and promote electric and autonomous vehicle technologies in the greater Sacramento region.  Once completed, the project will help foster conditions that support the creation of more, higher paying employment opportunities for the region’s workforce.</t>
  </si>
  <si>
    <t>Nashua Regional Planning Commission</t>
  </si>
  <si>
    <t>Nashua</t>
  </si>
  <si>
    <t>Hillsborough</t>
  </si>
  <si>
    <t>This EDA investment funds the Nashua Millyard Development Plan and Wilton Collaborative Work Space Feasibility Projects, to conduct economic development analyses to assist communities, one urban and one rural, in achieving their economic development goals.  The project will analyze the feasibility of developing a collaborative workspace in downtown Wilton, which could include a business accelerator, incubator, maker-space or a hybrid model.  Once completed, the study will help further job creation, business formation and private investment in the region.</t>
  </si>
  <si>
    <t>City of Albany</t>
  </si>
  <si>
    <t>Albany</t>
  </si>
  <si>
    <t>Dougherty</t>
  </si>
  <si>
    <t>Florida Gateway College</t>
  </si>
  <si>
    <t>Lake City</t>
  </si>
  <si>
    <t>Columbia</t>
  </si>
  <si>
    <t>This EDA investment funds construction of the Gateway College - Commercial Vehicle Driving Postsecondary Adult Vocational Facility in a designated Opportunity Zone in Columbia County, Florida.  The facility will provide individuals with valuable skills in the trucking and distribution industry sectors, which will promote higher paying employment opportunities for the region’s workforce.</t>
  </si>
  <si>
    <t>Southside Planning District Commissions</t>
  </si>
  <si>
    <t>South Hill</t>
  </si>
  <si>
    <t>Mecklenburg</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</si>
  <si>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</si>
  <si>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Merrimack Valley Planning Commission</t>
  </si>
  <si>
    <t>Haverhill</t>
  </si>
  <si>
    <t>Essex</t>
  </si>
  <si>
    <t>This EDA planning investment supports the development and implementation of a comprehensive economic development strategy (CEDS) for the region served by the Merrimack Valley Planning Commission, which comprises the cities and towns of Essex County, including Amesbury, Andover, Boxford, Georgetown, Groveland, Haverhill, Lawrence, Merrimac, Methuen, Newbury, Newburyport, North Andover, Rowley, Salisbury, and West Newbury.  The CEDS process is designed to bring together the public and private sectors in the creation of an economic development roadmap to diversify and strengthen the regional economy.</t>
  </si>
  <si>
    <t>Capital District Regional Planning Commission</t>
  </si>
  <si>
    <t>This EDA planning investment supports the development and implementation of a comprehensive economic development strategy (CEDS) for the region served by the Capital District Regional Planning Commission, which comprises the counties of Albany, Rensselaer, Saratoga, and Schenectady.  The CEDS process is designed to bring together the public and private sectors in the creation of an economic development roadmap to diversify and strengthen the regional economy.</t>
  </si>
  <si>
    <t>Easton</t>
  </si>
  <si>
    <t>Talbot</t>
  </si>
  <si>
    <t>This EDA planning investment supports the development and implementation of a comprehensive economic development strategy (CEDS) for the region served by the Mid-Shore Regional Council, which comprises the counties of Caroline, Dorchester, and Talbot located in eastern Maryland.  The CEDS process is designed to bring together the public and private sectors in the creation of an economic development roadmap to diversify and strengthen the regional economy.</t>
  </si>
  <si>
    <t>Town of Laguna Vista</t>
  </si>
  <si>
    <t>Laguna Vista</t>
  </si>
  <si>
    <t>This EDA investment funds the expansion of a wastewater system in a designated Opportunity Zone in Cameron County, Texas.  This project provides hardened infrastructure in an underserved community to encourage economic growth and to promote tourism industry resiliency, which will create jobs throughout the region.</t>
  </si>
  <si>
    <t>Fairbanks Museum and Planetarium</t>
  </si>
  <si>
    <t>St. Johnsbury (Town of)</t>
  </si>
  <si>
    <t>This EDA investment funds the electrical grid enhancement and weather forecasting resiliency project at the Fairbanks Museum and Planetarium in the town of St. Johnsbury, Vermont.  The project will make infrastructure improvements needed to enhance regional public safety, add capacity to the regional Green Mountain Power system, and establish a business continuity center that local businesses can utilize during power outages in a designated Opportunity Zone.  Once completed, the project will strengthen economic development throughout the region.</t>
  </si>
  <si>
    <t>Bismarck State College</t>
  </si>
  <si>
    <t>Bismarck</t>
  </si>
  <si>
    <t>Burleigh</t>
  </si>
  <si>
    <t>This EDA investment supports the Bismarck State College in the expansion of additional lab and classroom space for innovative educational exploration that will address the hiring needs of the businesses within the community of Burleigh County, North Dakota.  The project will help promote growth and economic development by increasing investment, employment, and economic diversity throughout a region that has been impacted by the decline in the coal industry.</t>
  </si>
  <si>
    <t>Milam County</t>
  </si>
  <si>
    <t>Milam</t>
  </si>
  <si>
    <t>This EDA investment supports Milam County with establishing a countywide economic development strategic plan, to use as a roadmap to economic diversification that will allow the county to rebound from the closing of a local coal mine that brought significant job losses to the region.  Once completed, the plan will allow the county to complete an asset mapping process and develop a regional marketing strategy that will help to increase regional capacity to work with industries targeted in their business recruitment and expansion efforts, which will help attract private investments, boost businesses and grow jobs throughout the region.</t>
  </si>
  <si>
    <t>Anchorage</t>
  </si>
  <si>
    <t>Kenai Peninsula</t>
  </si>
  <si>
    <t>This EDA investment funds a multi-faceted effort by the University of Alaska Anchorage, to provide training and technical assistance to tribal projects, with an emphasis on tourism development, in Alaska.  Once completed, this project will increase business productivity, spur innovation and entrepreneurship, create jobs, and promote long-term regional competitiveness and economic diversification in an underserved region.</t>
  </si>
  <si>
    <t>New River Valley Regional Commission</t>
  </si>
  <si>
    <t>Radford</t>
  </si>
  <si>
    <t>Montgomery</t>
  </si>
  <si>
    <t>This EDA planning investment supports the development and implementation of a comprehensive economic development strategy (CEDS) for the region served by the New River Valley Planning District Commission, which comprises the counties of Floyd, Giles, Montgomery, Pulaski, and the City of Radford.  The CEDS process is designed to bring together the public and private sectors in the creation of an economic development roadmap to diversify and strengthen the regional economy.</t>
  </si>
  <si>
    <t>Greenfield</t>
  </si>
  <si>
    <t>Franklin</t>
  </si>
  <si>
    <t>This EDA planning investment supports the development and implementation of a comprehensive economic development strategy (CEDS) for the region served by the Franklin Regional Council of Governments, which comprises twenty-nine municipalities in Franklin County, the town of Amherst in Hampshire County, and the towns of Athol and Phillipston in Worcester County.  The CEDS process is designed to bring together the public and private sectors in the creation of an economic development roadmap to diversify and strengthen the regional economy.</t>
  </si>
  <si>
    <t>Forward Cody Wyoming, Inc.</t>
  </si>
  <si>
    <t>Cody</t>
  </si>
  <si>
    <t>Park</t>
  </si>
  <si>
    <t>This EDA investment funds a revolving loan, to provide gap financing options following the loss of a major local employer in Cody, Wyoming.  By improving capitalization of commercial startups and restructuring firms, the investment will help diversify the regional economy, spur manufacturing expansion, and create jobs in a designated Opportunity Zone.</t>
  </si>
  <si>
    <t>Region 11 Council</t>
  </si>
  <si>
    <t>Steubenville</t>
  </si>
  <si>
    <t>This EDA planning investment supports the development and implementation of a comprehensive economic development strategy (CEDS) for the region served by the Brooke-Hancock Regional Planning and Development Council.  The CEDS process is designed to bring together the public and private sectors in the creation of an economic development roadmap to diversify and strengthen the regional economy.</t>
  </si>
  <si>
    <t>Saint Regis Mohawk Tribe</t>
  </si>
  <si>
    <t>Akwesasne</t>
  </si>
  <si>
    <t>This EDA planning investment supports the development and implementation of a comprehensive economic development strategy (CEDS) for the region served by the Saint Regis Mohawk Tribe.  The CEDS process is designed to bring together the public and private sectors in the creation of an economic development roadmap to diversify and strengthen the regional economy.</t>
  </si>
  <si>
    <t>Wicomico</t>
  </si>
  <si>
    <t>This EDA planning investment supports the development and implementation of a comprehensive economic development strategy (CEDS) for the region served by the Tri-County Council for the Lower Eastern Shore of Maryland, which comprises the counties of Somerset, Wicomico, and Worcester.  The CEDS process is designed to bring together the public and private sectors in the creation of an economic development roadmap to diversify and strengthen the regional economy.</t>
  </si>
  <si>
    <t>Metropolitan Area Planning Council</t>
  </si>
  <si>
    <t>Boston</t>
  </si>
  <si>
    <t>This EDA planning investment supports the development and implementation of a comprehensive economic development strategy (CEDS) for the region served by the Metropolitan Area Planning Council.  The CEDS process is designed to bring together the public and private sectors in the creation of an economic development roadmap to diversify and strengthen the regional economy.</t>
  </si>
  <si>
    <t>Groton</t>
  </si>
  <si>
    <t>New London</t>
  </si>
  <si>
    <t>This EDA planning investment supports the development and implementation of a comprehensive economic development strategy (CEDS) for the region served by the Southeastern Connecticut Enterprise Corp.,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</si>
  <si>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Ridgway</t>
  </si>
  <si>
    <t>Elk</t>
  </si>
  <si>
    <t>This EDA investment funds the Regional Broadband Vertical Asset Inventory study, to determine the viability of using existing vertical assets to expand a broadband network into rural areas of northwestern Pennsylvania and test existing lines for speed.  Results of this study will provide essential information to support the region’s effort in building a broadband system to diversify its economy, which will help sustain and grow businesses throughout the region.</t>
  </si>
  <si>
    <t>Missouri State University</t>
  </si>
  <si>
    <t>Springfield</t>
  </si>
  <si>
    <t>Greene</t>
  </si>
  <si>
    <t>This EDA investment funds the expansion of the eFactory Incubator at Missouri State University in Green County, Missouri.  The renovations include creating technology commercialization infrastructure to provide new industrial innovation and workforce development within a designated Opportunity Zone.  Once completed, the project will assist the community by developing new job opportunities to diversify and strengthen the regional economy.</t>
  </si>
  <si>
    <t>Eastern Vermont Economic Development District, Inc.</t>
  </si>
  <si>
    <t>Woodstock</t>
  </si>
  <si>
    <t>This EDA planning investment supports the development and implementation of a comprehensive economic development strategy (CEDS) for the region served by the East Central Vermont Economic Development District, which comprises the counties of Addison, Orange, Rutland, and Windsor.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</si>
  <si>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Central Pennsylvania Planning and Development Commission, which comprises the counties of Cameron, Clearfield, Elk, Jefferson, McKean, and Potter.  The CEDS process is designed to bring together the public and private sectors in the creation of an economic development roadmap to diversify and strengthen the regional economy.</t>
  </si>
  <si>
    <t>Northwest Regional Planning Commission</t>
  </si>
  <si>
    <t>Saint Albans</t>
  </si>
  <si>
    <t>This EDA planning investment supports the development and implementation of a comprehensive economic development strategy (CEDS) for the region served by the Northwest Regional Planning Commission.  The CEDS process is designed to bring together the public and private sectors in the creation of an economic development roadmap to diversify and strengthen the regional economy.</t>
  </si>
  <si>
    <t>Kellogg</t>
  </si>
  <si>
    <t>Shoshone</t>
  </si>
  <si>
    <t>This EDA investment funds an economic analysis to determine the best and most efficient use of land parcels for redevelopment in the city of Kellogg, Idaho.  The investment will help regional planners explore opportunities to establish a framework to enhance community resiliency in the aftermath of future disasters.  Once completed, the project will protect existing jobs and create workforce opportunities to drive economic growth throughout the region.</t>
  </si>
  <si>
    <t>Hancock County</t>
  </si>
  <si>
    <t>Sneedville</t>
  </si>
  <si>
    <t>Hancock</t>
  </si>
  <si>
    <t>This EDA investment funds necessary infrastructure to complete the paving of the parking lot for the newly constructed Hancock Call Center, which is located in a designated Opportunity Zone in Sneedville, Tennessee.  The improvements will enable companies to expand their existing businesses and accommodate future business development, which will attract private investments, create jobs, and diversify the local economy.</t>
  </si>
  <si>
    <t>City of East Palo Alto</t>
  </si>
  <si>
    <t>East Palo Alto</t>
  </si>
  <si>
    <t>San Mateo</t>
  </si>
  <si>
    <t>This EDA investment funds the construction of critical stormwater infrastructure in the city of East Palo Alto, California, to migitate the aftermath of the 2017 floods.  The upgrades and improvements to the water facilities and lines will help prevent future flooding and bring economic stability to the Ravenswood Redevelopment Area, which is located in an Opportunity Zone.  Once completed, the project will promote business resiliency, attract private investment, and create jobs throughout the region.</t>
  </si>
  <si>
    <t>Fairmont</t>
  </si>
  <si>
    <t>This EDA planning investment supports the development and implementation of a comprehensive economic development strategy (CEDS) for the region served by the Region VI Planning and Development Council.  The CEDS process is designed to bring together the public and private sectors in the creation of an economic development roadmap to diversify and strengthen the regional economy.</t>
  </si>
  <si>
    <t>Altoona</t>
  </si>
  <si>
    <t>Blair</t>
  </si>
  <si>
    <t>This EDA planning investment supports the development and implementation of a comprehensive economic development strategy (CEDS) in the region served by the Southern Alleghenies Planning and Development Commission, which comprises the counties of Bedford, Blair, Cambria, Fulton, Huntingdon, and Somerset.  The CEDS process is designed to bring together the public and private sectors in the creation of an economic development roadmap to diversify and strengthen the regional economy.</t>
  </si>
  <si>
    <t>Goshen</t>
  </si>
  <si>
    <t>Litchfield</t>
  </si>
  <si>
    <t>This EDA planning investment supports the development and implementation of a comprehensive economic development strategy (CEDS) for the region served by the Northwest Hills Council of Governments.  The CEDS process is designed to bring together the public and private sectors in the creation of an economic development roadmap to diversify and strengthen the regional economy.</t>
  </si>
  <si>
    <t>Saco</t>
  </si>
  <si>
    <t>This EDA planning investment supports the development and implementation of a comprehensive economic development strategy (CEDS) for the region served by the Southern Maine Planning and Development Commission.  The CEDS process is designed to bring together the public and private sectors in the creation of an economic development roadmap to diversify and strengthen the regional economy.</t>
  </si>
  <si>
    <t>This EDA investment supports the International Economic Development Council with expanding the post-disaster Hurricanes Irma and Maria recovery program through the provision of technical assistance to businesses in the U.S. Virgin Islands and Puerto Rico.  The program will focus on recovering and strenghthing the commercial, manufacturing, retail, construction and business services in designated Opportunity Zones within the area.  Once in place, the program will help create strengthen regional economies, increase resiliency, encourage private capital investment, and create jobs.</t>
  </si>
  <si>
    <t>East Montgomery County Improvement District</t>
  </si>
  <si>
    <t>New Caney</t>
  </si>
  <si>
    <t>This EDA investment supports the East Montgomery County Improvement District (EMCID), with the construction of an office building on its existing industrial park in Montgomery County, Texas.  The new infrastructure will facilitate job creation and retention, which will help EMCID recover from the impact of Hurricane Harvey by promoting growth and economic development.  Once completed, this project will help increase private investment, employment, and economic diversity throughout the region.</t>
  </si>
  <si>
    <t>Billings</t>
  </si>
  <si>
    <t>Yellowstone</t>
  </si>
  <si>
    <t>This EDA investment supports the Native American Development Corporation with creating an Opportunity Zone Technical Assistance program and establishing a qualified Opportunity Fund, to benefit Indian Country in Montana.  Once completed, the project will provide economic stability, create jobs, and strengthen the local economy.</t>
  </si>
  <si>
    <t>City of Eagle River</t>
  </si>
  <si>
    <t>Eagle River</t>
  </si>
  <si>
    <t>Vilas</t>
  </si>
  <si>
    <t>This EDA investment funds the installation of a back-up electric transformer and related equipment, to provide redundant power to the city of Eagle River, Wisconsin.  The project will provide Eagle River’s business community with a long-term source of reliable power capacity, which will help support the development of new businesses in a designated Opportunity Zone, and create employment opportunities throughout the region.</t>
  </si>
  <si>
    <t>Maine Development Foundation</t>
  </si>
  <si>
    <t>Hallowell</t>
  </si>
  <si>
    <t>Kennebec</t>
  </si>
  <si>
    <t>The EDA investment supports the development of a program focused on strengthening community economic development capacity and facilitating small business growth and diversification.  The project will assist ten rural Maine communities negatively impacted by mill closures and declines in Maine’s forest economy, which will help these communities rebuild an economic resilience ecosystem that will attract private investment and create jobs.</t>
  </si>
  <si>
    <t>Emanuel County Development Authority</t>
  </si>
  <si>
    <t>Swainsboro</t>
  </si>
  <si>
    <t>Emanuel</t>
  </si>
  <si>
    <t>This EDA investment funds the construction of water and sewerage system improvements needed to support business growth in a designated Opportunity Zone in Emanuel County, Georgia.  The project will serve a sawmill under construction, a proposed spin-off pallet manufacturing plant, and the remainder of undeveloped property in an industrial park south of Swainsboro.  Once completed, the project will help promote growth and economic development by increasing investment, employment, and economic diversity throughout the region.</t>
  </si>
  <si>
    <t>Blackfeet Tribal Business Council</t>
  </si>
  <si>
    <t>Browning</t>
  </si>
  <si>
    <t>Glacier</t>
  </si>
  <si>
    <t>This EDA investment amends an existing grant to support site development and construction of a commercial building—the StarLink Administration Headquarters, in a designated Opportunity Zone in Browning, Montana.  The additional funds will help build the new facility that will house the administrative headquarters for the Tribe’s broadband project, as well as retail space for new and expanding broadband-related services.</t>
  </si>
  <si>
    <t>Baltimore City</t>
  </si>
  <si>
    <t>This EDA investment supports the development and implementation of a comprehensive economic development strategy (CEDS) in the Baltimore City region.  The strategy will help stabilize and diversify the economy by focusing on an innovation based approach that leverages current assets, identifies new opportunties, and builds on a highly trained workforce.  Once completed, the project will bring together the public and private sectors to strengthen the regional economy.</t>
  </si>
  <si>
    <t>Southwestern Pennsylvania Corporation</t>
  </si>
  <si>
    <t>Pittsburgh</t>
  </si>
  <si>
    <t>Allegheny</t>
  </si>
  <si>
    <t>This EDA planning investment supports the development and implementation of a comprehensive economic development strategy (CEDS) for the region served by the Southwestern Pennsylvania Corporation, which comprises the counties of Allegheny, Armstrong, Beaver, Butler, Fayette, Greene, Indiana, Lawrence, Washington, and Westmoreland.  The CEDS process is designed to bring together the public and private sectors in the creation of an economic development roadmap to diversify and strengthen the regional economy.</t>
  </si>
  <si>
    <t>Portland</t>
  </si>
  <si>
    <t>This EDA planning investment supports the development and implementation of a comprehensive economic development strategy (CEDS) in the region served by the Greater Portland Council of Governments.  The CEDS process is designed to bring together the public and private sectors in the creation of an economic development roadmap to diversify and strengthen the regional economy.</t>
  </si>
  <si>
    <t>Midcoast Economic Development District</t>
  </si>
  <si>
    <t>Damariscotta</t>
  </si>
  <si>
    <t>Lincoln</t>
  </si>
  <si>
    <t>This EDA planning investment supports the development and implementation of a comprehensive economic development strategy (CEDS) for the region served by the Midcoast Economic Development District.  The CEDS process is designed to bring together the public and private sectors in the creation of an economic development roadmap to diversify and strengthen the regional economy.</t>
  </si>
  <si>
    <t>Southeastern Utah Economic Development District</t>
  </si>
  <si>
    <t>Price</t>
  </si>
  <si>
    <t>Carbon</t>
  </si>
  <si>
    <t>This EDA investment supports the Southeastern Utah Economic Development District with partnering with the University of Utah-Eastern and Utah’s Business Expansion and Retention (BEAR) program, to promote economic development tools in order to diversify the rural economies of Carbon, Daggett, Duchesne, Emery, Grand, San Juan, and Uintah counties in Utah.  The project will help access and leverage current state programs, to provide workforce training and retraining, to meet industry needs and certify and train private businesses, to increase demand for products and services in designated Opportunity Zones.  In addition, the project will provide a pipeline of trained workers for existing and future businesses, which will create new jobs for the region's workforce and provide long-term economic stability.</t>
  </si>
  <si>
    <t>University Corporation at Monterey Bay</t>
  </si>
  <si>
    <t>Seaside</t>
  </si>
  <si>
    <t>Monterey</t>
  </si>
  <si>
    <t>The EDA investment supports the development of the Startup Monterey Bay Launchpad, an incubator program that provides services to entrepreneurs in the Seaside, California region.  The program will provide technical and business assistance, mentorship, education and access to resources for startup companies in the area.  Once completed, the project will explore strategies to help increase economic diversification and resiliency throughout the region, which will attract private investment and create jobs.</t>
  </si>
  <si>
    <t>Hagerstown</t>
  </si>
  <si>
    <t>Allegany</t>
  </si>
  <si>
    <t>This EDA investment supports the development of the Forestry Economic Strategy, an action plan and strategy for countering the economic impact of numerous mill closures across the state of Maryland.  Once completed, the plan will provide a roadmap for capitalizing on new opportunities in the forest industry, which will lead to the creation of jobs and businesses in designated Opportunity Zones throughout the region.</t>
  </si>
  <si>
    <t>Deep East Texas Council of Governments</t>
  </si>
  <si>
    <t>This EDA investment supports the Deep East Texas Council of Governments with developing an engineering strategic plan that will strengthen the broadband infrastructure and promote resiliency against future disasters in Jasper County, Texas.  Once completed, the project will provide long-term economic growth, support business development, and create new jobs throughout the region.</t>
  </si>
  <si>
    <t>City of Greensburg</t>
  </si>
  <si>
    <t>Greensburg</t>
  </si>
  <si>
    <t>Green</t>
  </si>
  <si>
    <t>This EDA investment funds the renovation and expansion of industrial facilities in the Greensburg/Green County Industrial Park in Kentucky.  The project will buildout an existing shell building located in the Industrial Park, to support the growth of manufacturing businesses in a designated Opportunity Zone.  Once completed, the project will strengthen the local economy, promote private investment, and create jobs.</t>
  </si>
  <si>
    <t>Associated Governments of Northwest Colorado</t>
  </si>
  <si>
    <t>Grand Junction</t>
  </si>
  <si>
    <t>Mesa</t>
  </si>
  <si>
    <t>The EDA investment supports the Associated Governments of Northwest Colorado with conducting an analysis of Moffat, Route, and Rio Blanco counties in Colorado and Carbon, Emery, and San Juan counties in Utah, which were impacted by the retraction in coal demand.  The project will help establish long-term recovery efforts and provide a roadmap for increasing demand in the coal industry through innovative coal-derived products, which will create sustainable jobs throughout the region.</t>
  </si>
  <si>
    <t>Virginia Tech Foundation, Inc.</t>
  </si>
  <si>
    <t>Blacksburg</t>
  </si>
  <si>
    <t>Hampton City</t>
  </si>
  <si>
    <t>This EDA investment funds the contruction of a research center in Hampton, Virginia, to assist the fishing and seafood industries across the Commonwealth.  By building the 15,000 square foot Virginia Seafood Agricultural Research and Extension Center (VSAREC) with classrooms, labs, and a test kitchen, the project fills a critical need for local and national research and innovation in aquaculture.  Once completed, the project will support economic diversification, save jobs, and strengthen commercial resiliency in a designated Opportunity Zone.</t>
  </si>
  <si>
    <t>Brownsville Community Improvement Corporation</t>
  </si>
  <si>
    <t>This EDA investment funds infrastructure renovations to the Casa del Nylon Building to create the eBridge: Center for Business and Commercialization in a designated Opportunity Zone in Brownsville, Texas.  The project will establish a state-of-the-art center that will help nurture the growth of technology-based entrepreneurial ventures, which will spur business development and promote economic growth throughout the region.</t>
  </si>
  <si>
    <t>This EDA investment supports the establishment of a community engagement and professional expertise team to conduct a comprehensive market study of a corridor that consists of qualified Opportunity Zones.  Once completed, the study will provide a framework for enhancing economic development, recovery and resilience in the Philadelphia region, which will increase diversity and provide long-term economic growth.</t>
  </si>
  <si>
    <t>Town of Newtown</t>
  </si>
  <si>
    <t>Newtown</t>
  </si>
  <si>
    <t>This EDA investment funds sewer infrastructure improvements needed to support industry restructuring in a designated Opportunity Zone in Fairfield County, Connecticut.  The project will replace sanitary mainlines, which will help create a more resilent business environment, encourage new commercial development, and help ensure the protection of a local wooded preserve.  Once completed, the project will create jobs and drive economic growth.</t>
  </si>
  <si>
    <t>Town of Seabrook</t>
  </si>
  <si>
    <t>Seabrook</t>
  </si>
  <si>
    <t>This EDA investment funds the reconstruction of the seawall bulkhead in the town of Seabrook, New Hampshire.  The improved infrastructure will protect existing nuclear power plant assets and a commercial fishing fleet adjacent to a designated Opportunity Zone.  Once completed, the project will enhance the fishing industry, promote tourism, and increase economic resiliency after natural disasters.</t>
  </si>
  <si>
    <t>Victoria County Junior College District</t>
  </si>
  <si>
    <t>Victoria</t>
  </si>
  <si>
    <t>This EDA investment supports improvements and the expansion of Victoria College’s Industrial Workforce Program, to provide technical training in the technology processes, welding, and electronics instrumentation sectors.  The expansion and renovation of additional classroom space for innovative educational exploration will help address the hiring needs of the businesses within the community of Victoria County, Texas, a designated Opportunity Zone.  The project will help improve resiliency from future natural disasters by ensuring that there is a workforce of sufficient quantity, which will promote higher paying employment opportunities throughout the region.</t>
  </si>
  <si>
    <t>Northwest New Mexico Council of Governments</t>
  </si>
  <si>
    <t>Gallup</t>
  </si>
  <si>
    <t>McKinley</t>
  </si>
  <si>
    <t>This EDA investment supports the Northwest New Mexico Council of Governments with the development of an industrial park site study and a workforce training curriculum in the counties of San Juan and Cibola, New Mexico, areas hit hard by the decline of the coal industry.  The project will prepare displaced workers for re-entry into the regional workforce, which will increase economic diversification, enhance business resiliency, and support innovation in a designated Opportunity Zone.</t>
  </si>
  <si>
    <t>City and Borough of Wrangell</t>
  </si>
  <si>
    <t>Wrangell</t>
  </si>
  <si>
    <t>This EDA investment funds the expansion and construction of a water treatment plant in Wrangell, Alaska.  The improvements will allow the creation of more employment opportunities in a designated Opportunity Zone.  Once completed, the project will attract and retain business enterprises in the region and build economic resiliency throughout the region.</t>
  </si>
  <si>
    <t>Clearfield County Economic Development Corporation</t>
  </si>
  <si>
    <t>Clearfield</t>
  </si>
  <si>
    <t>This EDA investment funds the construction of a 12,000 square foot facility to provide space for manufacturing and entrepreneurial tenants in a federally designated Opportunity Zone on brownfield land in Clearfield, Pennsylvania.  Once completed, the project will promote advanced manufacturing, enable startup businesses, and spur job creation in communities that has been impacted by the decline in the coal industry.</t>
  </si>
  <si>
    <t>City of Nome</t>
  </si>
  <si>
    <t>Nome</t>
  </si>
  <si>
    <t>This EDA investment funds the renovation of a sea vessel launch ramp at Nome Inner Harbor in Nome, Alaska.  The shipping infrastructure improvements will enable maritime business enterprises to expand operations to serve a nearby Opportunity Zone, which will support export development, build business resiliency, and drive regional economic growth.</t>
  </si>
  <si>
    <t>Eastern Slope Airport Authority</t>
  </si>
  <si>
    <t>Fryeburg</t>
  </si>
  <si>
    <t>Oxford</t>
  </si>
  <si>
    <t>This EDA investment funds the construction of a new airport hangar in a designated Opportunity Zone in Oxford County, Maine.  Once completed, this transportation infrastructure project will support increased aviation activity, provide accessibility, and drive regional economic growth.</t>
  </si>
  <si>
    <t>Grand Portage Reservation Tribal Council</t>
  </si>
  <si>
    <t>Grand Portage</t>
  </si>
  <si>
    <t>Cook</t>
  </si>
  <si>
    <t>This EDA investment funds the redevelopment of the Hat Point Marina and Ferry Terminal in Cook County, Minnesota, a federally designated Opportunity Zone.  A new building will also be constructed to educate tourists about the Grand Portage Tribe and serve as a fish processing facility for tribal fishing businesses.  The project will help connect more passengers with the nearby national park and provide them with a culturally appropriate passenger waiting area.  Once completed, these infrastructure upgrades will spur the tourism industry, expand the fishing industry, and create employment opportunities.</t>
  </si>
  <si>
    <t>Caveland Environmental Authority, Inc.</t>
  </si>
  <si>
    <t>Cave City</t>
  </si>
  <si>
    <t>Hart</t>
  </si>
  <si>
    <t>This EDA investment funds the renovation and expansion of a wastewater treatment plant in Hart County, Kentucky, to support manufacturing companies in the area.  The project will help increase the capacity of the Horse Cave Regional Water Reclamation Facility that serves Hart County Industrial Park, which is in a designated Opportunity Zone.  Once completed, the project will promote manufacturing and emerging industry clusters, and drive regional economic growth.</t>
  </si>
  <si>
    <t>Tishomingo Municipal Authority</t>
  </si>
  <si>
    <t>Johnston</t>
  </si>
  <si>
    <t>This EDA investment funds renovations to help expand capacity at the city of Tishomingo's water treatment facility, located in a designated Opportunity Zone, to support business expansions and attract new industries to the region.  Once completed, the project will help promote business and industry resiliency, create jobs, and drive economic growth throughout the region.</t>
  </si>
  <si>
    <t>Hudson Valley Regional Council, Inc.</t>
  </si>
  <si>
    <t>Newburgh</t>
  </si>
  <si>
    <t>This EDA planning investment supports the development and implementation of a comprehensive economic development strategy (CEDS) for the region served by the Hudson Valley Regional Council, which comprises the counties of Dutchess, Orange, Putnam, Rockland, Sullivan, Ulster, and Westchester; and the cities of Yonkers, Mount Vernon, Newburgh, Kingston, Poughkeepsie, and Middletown.  The CEDS process is designed to bring together the public and private sectors in the creation of an economic development roadmap to diversify and strengthen the regional economy.</t>
  </si>
  <si>
    <t>Pioneer Valley Planning Commission</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</si>
  <si>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</si>
  <si>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Princeton</t>
  </si>
  <si>
    <t>Mercer</t>
  </si>
  <si>
    <t>This EDA planning investment supports the development and implementation of a comprehensive economic development strategy (CEDS) for the region served by the Region I Planning and Development Council, which comprises the counties of McDowell, Mercer, Monroe, Raleigh, Summers, and Wyoming.  The CEDS process is designed to bring together the public and private sectors in the creation of an economic development roadmap to diversify and strengthen the regional economy.</t>
  </si>
  <si>
    <t>Wheeling</t>
  </si>
  <si>
    <t>This EDA planning investment supports the development and implementation of a comprehensive economic development strategy (CEDS) for the region served by the Bel-O-Mar Regional Council, which comprises the counties of Ohio, Marshall, and Wetzel.  The CEDS process is designed to bring together the public and private sectors in the creation of an economic development roadmap to diversify and strengthen the regional economy.</t>
  </si>
  <si>
    <t>Oil City</t>
  </si>
  <si>
    <t>Venango</t>
  </si>
  <si>
    <t>This EDA planning investment supports the development and implementation of a comprehensive economic development strategy (CEDS) for the region served by the Northwest Pennsylvania Regional Planning and Development Commission.  The CEDS process is designed to bring together the public and private sectors in the creation of an economic development roadmap to diversify and strengthen the regional economy.</t>
  </si>
  <si>
    <t>Grant</t>
  </si>
  <si>
    <t>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t>
  </si>
  <si>
    <t>Huntington</t>
  </si>
  <si>
    <t>Cabell</t>
  </si>
  <si>
    <t>This EDA planning investment supports the development and implementation of a comprehensive economic development strategy (CEDS) for the region served by the Region II Planning and Development Council, which comprises the counties of Cabell, Lincoln, Logan, Mason, Mingo, and Wayne.  The CEDS process is designed to bring together the public and private sectors in the creation of an economic development roadmap to diversify and strengthen the regional economy.</t>
  </si>
  <si>
    <t>Charlotte Amalie</t>
  </si>
  <si>
    <t>This EDA investment funds infrastructure construction needed to increase resiliency at the University of the Virgin Islands on Saint Thomas Island, a designated Opportunity Zone.  By expanding a medical facility by 33,000 square feet, the project will advance scientific research, education, and practice in an area hit hard by recent natural disasters.  Once completed, the project will support technical innovation in an emerging industry cluster, train healthcare professionals for the workforce, promote medical tourism, and retain businesses throughout the region.</t>
  </si>
  <si>
    <t>Clinton County</t>
  </si>
  <si>
    <t>Plattsburgh</t>
  </si>
  <si>
    <t>Clinton</t>
  </si>
  <si>
    <t>This EDA investment funds the construction of road and stormwater sewer infrastructure at an industrial park in Clinton County, New York.  By re-developing 30 acres of a former airport, the project will attract foreign direct investment, create jobs, and drive economic diversification in a designated Opportunity Zone.</t>
  </si>
  <si>
    <t>San Bernardino Community College District</t>
  </si>
  <si>
    <t>San Bernardino</t>
  </si>
  <si>
    <t>This EDA investment funds the renovation of two buildings on a community college campus to serve as the iLEAD Innovation and Entrepreneurship Accelerator program center and the iLEAD Center for Re-Entry and Access to Transitional Employment program in San Bernardino, California.  The project will help modernize two structures that will facilitate training, entrepreneurship, and re-entry of workers in a designated Opportunity Zone, which will help generate new businesses, create jobs, and drive economic growth throughout the region.</t>
  </si>
  <si>
    <t>Mayaguez</t>
  </si>
  <si>
    <t>This EDA investment supports the development of a pharmaceutical industry that will provide cutting edge and innovative training in Continuous Manufacturing (CMT) and Process Analytical Technology (PAT) at the University of Puerto Rico in Mayaguez County, Puerto Rico, a designated Opportunity Zone.  The project will transform the island’s pharmaceutical facilities to become a cost efficient, high production manufacturing plant, which will create economic resiliency and provide sustainable jobs throughout the region.</t>
  </si>
  <si>
    <t>Lamar State College Port Arthur</t>
  </si>
  <si>
    <t>This EDA investment funds the renovation of a 23,000 square foot facility and the construction of a free-standing building needed to support commercial drivers training on the campus of Lamar State College in Port Arthur, Texas, an area in a designated Opportunity Zone hit hard by Hurricane Harvey.  By expanding classroom, laboratory, and storage space, the project will help fill the critical need for more licensed truck drivers throughout the region.  Once complete, the project will create sustainable jobs in the oil and gas industries, promote resiliency, and strengthen the region’s export capacity.</t>
  </si>
  <si>
    <t>This EDA investment funds renovations to the Molecular Science Research Center (MSRC) in a designated Opportunity Zone in San Juan County, Puerto Rico, to establish the Advancing Science and Technology Research and Entrepreneurship (ASTRE) Center.  The project will provide MSRC with economic resiliency and long-term recovery from natural disasters, and will promote job creations, retention, and manufacturing business expansion throughout the region.</t>
  </si>
  <si>
    <t>City of West Orange</t>
  </si>
  <si>
    <t>West Orange</t>
  </si>
  <si>
    <t>This EDA investment funds the design and construction of a relocated wastewater treatment plant to provide critical support for new and existing industrial customers in an Opportunity Zone in Orange County, Texas.  In an area flooded by Hurricane Harvey, the infrastructure project will increase business resiliency and mitgate the effects of future natural disasters, which will create jobs, attract private investment, and drive economic growth.</t>
  </si>
  <si>
    <t>SER-Jobs for Progress of the Texas Gulf Coast, Inc.</t>
  </si>
  <si>
    <t>Houston</t>
  </si>
  <si>
    <t>This EDA investment funds construction of the SER Training Center in a designated Opportunity Zone in Harris County, Texas, to address workforce training needs in emerging and expanding industries in telecommunications, transportation, energy, construction, manufacturing, and infrastructure throughout the region.  This project will support economic diversification, build resiliency from future natural disaster events, support private capital investment, and create jobs.</t>
  </si>
  <si>
    <t>Municipio de Jayuya</t>
  </si>
  <si>
    <t>Jayuya</t>
  </si>
  <si>
    <t>This EDA investment funds construction of infrastructure facilities needed to support operations growth in a tourist park in in the municipality of Jayuya, Puerto Rico, an area hit hard by Hurricane Maria in 2018.  By constructing a water distribution system, a multipurpose building, visitor accomodations, and a photovoltaic cell and battery grid, the project, in a designated Opportunity Zone, ensures business resiliency and continuity during future power outages and natural disasters.  Once complete, the project will promote tourism development in an emerging cluster and diversify the regional economy.</t>
  </si>
  <si>
    <t>Hot Spring County, AR</t>
  </si>
  <si>
    <t>Malvern</t>
  </si>
  <si>
    <t>Hot Spring</t>
  </si>
  <si>
    <t>This EDA investment funds improvements to the existing Industrial Park infrastructure, which is located within an Opportunity Zone in Hot Spring County, Arkansas.  The project will provide excavation, a wastewater and drainage system, and site preparation for the attraction of new businesses.  Once completed, the project will promote private investments, create jobs, and establish an innovative centric economy that will strengthen the region.</t>
  </si>
  <si>
    <t>Pathstone Corporation</t>
  </si>
  <si>
    <t>Ponce</t>
  </si>
  <si>
    <t>This EDA investment supports the expansion of the solar industry in a designated Opportunity Zone in Ponce County, Puerto Rico, to assist with recovery efforts due to the devastation of Hurricanes Irma and Maria.  The project will grow the local economy by providing research, training, and workforce development that will increase resiliency against future natural disaster, attract private investments, and create jobs throughout the region.</t>
  </si>
  <si>
    <t>Mariposa County</t>
  </si>
  <si>
    <t>Mariposa</t>
  </si>
  <si>
    <t>This EDA investment funds critical infrastructure renovations to support downtown business growth in the town of Mariposa, California, a designated Opportunity Zone.  By repairing and improving roadways, water, and sewerlines, the project contributes to economic resiliency and mitigates the impact of recent natural disasters.  Once completed, the project will encourage commercial development and create jobs.</t>
  </si>
  <si>
    <t>This EDA investment funds the installation of infrastructure at the University of the Virgin Islands on Saint Thomas Island, a designated Opportunity Zone.  The new 21,000 square foot medical facility will provide sustained quality healthcare in an area hit hard by natural disasters.  Once complete, the project will support technical innovation in an emerging industry cluster, educate youth for the workforce, promote tourism, and retain businesses throughout the region.</t>
  </si>
  <si>
    <t>Lancaster County Water and Sewer District</t>
  </si>
  <si>
    <t>Lancaster</t>
  </si>
  <si>
    <t>This EDA investment funds the Regional Wastewater Collection Rehabilitation Project, to help protect businesses from the impact of natural disasters in a designated Opportunity Zone in Lancaster County, South Carolina.  The project will rehabilitate the critical existing sewer line infrastructure, which will create a more resilient wastewater system to recover from the aftermath of Hurricane Irma.  Once completed, the project will help attract private investments and provide long-term economic growth throughout the region.</t>
  </si>
  <si>
    <t>This EDA investment funds the renovations of a facility to serve as a community fabrication space and incubator hub featuring workforce training and apprenticeship programs in Harris County, Texas, a designated Opportunity Zone.  The East End Innovations and Maker Hub mega site will provide an alternative work facility in response to the flooding devastations of Hurricane Harvey.  Once complete, the project will help strengthen the regional economy, increase resiliency against future disaster, encourage private capital investment, and create jobs.</t>
  </si>
  <si>
    <t>Town of Capon Bridge</t>
  </si>
  <si>
    <t>Capon Bridge</t>
  </si>
  <si>
    <t>Hampshire</t>
  </si>
  <si>
    <t>This EDA investment funds the construction of sewer service infrastructure to serve Capon Bridge Business and Technology Park, located within an Opportunity Zone in Hampshire County, West Virginia.  The project will allow manufactures to locate in one centralized “green building” business complex, which will promote business expansion and retention.  Once completed, the project will support an emerging cluster, draw private capital investment, advance economic resiliency, and create jobs.</t>
  </si>
  <si>
    <t>BLUEtide Puerto Rico, Inc.</t>
  </si>
  <si>
    <t>This EDA investment supports the “BLUEtide” Initiative component of Puerto Rico’s comprehensive economic and disaster recovery plan.  The project will establish the Marine Business, Innovation, and Research Center of the Caribbean and the Puerto Rico Ocean Technology Complex (PROtech) in a designated Opportunity Zone in San Juan, Puerto Rico.  As part of Puerto Rico’s disaster-recovery, the BLUEtide Initiative will drive innovation, workforce development, and international collaboration, which will create jobs and advance emerging industry clusters of manufacturing, fishing, and tourism.</t>
  </si>
  <si>
    <t>City of Longview</t>
  </si>
  <si>
    <t>Longview</t>
  </si>
  <si>
    <t>Cowlitz</t>
  </si>
  <si>
    <t>This EDA investment funds the construction of roadway infrastructure to provide access to vacant industrial land and provide arterial congestion relief to the heavily traveled SR 42 freight corridor in Cowlitz County, Washington, a designated Opportunity Zone.  The project will extend Beech Street from 14th Avenue to California Way, to establish a prime location for businesses to locate.  Once complete the project will provide long-term economic growth, support business development, attract private investment, and create new jobs throughout the region.</t>
  </si>
  <si>
    <t>Seadrift</t>
  </si>
  <si>
    <t>Calhoun</t>
  </si>
  <si>
    <t>This EDA investment funds the construction of harbor and channel infrastructure to mitigate damage from Hurricane Harvey by accommodating deeper draft vessels in Seadrift, Texas, a designated Opportunity Zone.  By building a bulkhead, a jetty, and dredging the channel, the project helps retain and increase vessel traffic and promotes resiliency in the face of future natural disasters.  Once complete, the project will strengthen the regional economy, support private investment, and create jobs.</t>
  </si>
  <si>
    <t>Business Development Corporation of the Northern Panhandle</t>
  </si>
  <si>
    <t>Weirton</t>
  </si>
  <si>
    <t>Brooke</t>
  </si>
  <si>
    <t>This EDA investment supports the Business Development Corporation of the Northern Panhandle and West Virginia Northern Community College with the purchase of 20 welding booths to create an industry-supported 20-week welding training program in Weirton, West Virginia, a designated Opportunity Zone.  This project will train workers displaced by the decline of the coal and steel industries to fill a critical need for skilled welders in expanding businesses.  Once completed, the project will produce certified workers to help stabilize and diversify the regional economy, contribute to industry growth, and create jobs.</t>
  </si>
  <si>
    <t>Fifth Ward Community Redevelopment Corporation</t>
  </si>
  <si>
    <t>This EDA investment supports the Fifth Ward Community Redevelopment Corporation with renovating its existing infrastructure to create the Fifth Ward Technology Center, which will serve as a multi-tenant office space in Harris County, Texas.  The new and improved facility will support the region in recovering from Hurricane Harvey and provide a cost-effective space, which will support entrepreneurs and small businesses in a designated Opportunity Zone.  Once completed, the project will provide an affordable business incubator, which will help create jobs and improve the regional economy.</t>
  </si>
  <si>
    <t>City of Abbeville Water and Sewer Board</t>
  </si>
  <si>
    <t>Abbeville</t>
  </si>
  <si>
    <t>Henry</t>
  </si>
  <si>
    <t>This EDA investment funds critical wastewater infrastructure improvements needed to serve a local sawmill site and commercial development adjacent to the site in a designated Opportunity Zone in Henry County, Alabama.  The project will help the region’s forest and wood products industry cluster and encourage economic growth, promote international exports, attract private investments, create jobs, and diversify the local economy.</t>
  </si>
  <si>
    <t>This EDA investment funds development of the 2040 Visioning Post-Disaster Resiliency and Preparedness Plan, to help rebuild communities devastated by natural disasters in the United States Virgin Islands, to include several designated Opportunty Zones.  The investment will help hire managing directors, provide for industry analysis, and facilitate public meetings to gather ideas for the plan, which will lay the groundwork for the next 20 years of development in the Territory.  Once completed, the project will increase job opportunities, attract foreign direct investment, and promote economic resilience after future natural disasters.</t>
  </si>
  <si>
    <t>Gray</t>
  </si>
  <si>
    <t>Knox</t>
  </si>
  <si>
    <t>This EDA investment funds the renovations and re-equip of an abandoned nursing home to transform into a work ready training facility in downtown Barbourville in Knox County, Kentucky, a designated Opportunity Zone.  The project will provide trainings in manufacturing, health care, logistics, business technologies, and IT/agri-foods/hospitality industries.  Once completed, this project will support workforce development opportunities in areas significantly impacted by the coal industry, and will attract private investments, create jobs, and spur economic growth throughout the region.</t>
  </si>
  <si>
    <t>Puerto Rico Industries for the Blind, Corp.</t>
  </si>
  <si>
    <t>This EDA investment funds the purchase of new high-tech equipment to support manufacturing in Mayaguez, Puerto Pico, a designated Opportunity Zone.  By installing robotic sewing machines that require less manual dexterity, and by training disabled workers to operate the equipment, the project helps expand workforce employment opportunities.  Once completed, the project will promote resiliency and diversify the local economy.</t>
  </si>
  <si>
    <t>Prairie View A&amp;M University</t>
  </si>
  <si>
    <t>Prairie View</t>
  </si>
  <si>
    <t>Waller</t>
  </si>
  <si>
    <t>This EDA investment supports a rural workforce partnership through the development of strategic alliances between industry partners and local economic development organizations through the Prairie View, A&amp;M University, and Langetree collaborate venture in a designated Opportunity Zone in Waller County, Texas.  The project will help the region recover from the destruction of Hurricane Harvey by creating economic resiliency in the Gulf Coast region, that will support job creation and attract skilled workers to strengthen the local economy.</t>
  </si>
  <si>
    <t>County of Newton</t>
  </si>
  <si>
    <t>Newton</t>
  </si>
  <si>
    <t>This EDA investment funds renovations to rebuild Deweyville Road, which was damaged by Hurricane Harvey, to make it more resilient to future weather events.  The road serves as the main relief evacuation route within Newtown County, Texas, a designated Opportunity Zone.  The re-engineering of drainage along the road will help the region become more resilient to future natural disasters, which will provide economic stability to strengthen the regional economy.</t>
  </si>
  <si>
    <t>Special School District of Fort Smith</t>
  </si>
  <si>
    <t>Fort Smith</t>
  </si>
  <si>
    <t>Sebastian</t>
  </si>
  <si>
    <t>This EDA investment funds the renovation of a warehouse facility to accommodate the Career Technology Center for Fort Smith Public Schools in Sebastian County, Arkansas.  Once completed, the project will assist in workforce training and development, build community resiliency near an Opportunity Zone, and strengthen the regional economy.</t>
  </si>
  <si>
    <t>UNLV Research Foundation</t>
  </si>
  <si>
    <t>Las Vegas</t>
  </si>
  <si>
    <t>Clark</t>
  </si>
  <si>
    <t>This EDA investment funds infrastructure improvements of roadways to serve the Harry Reid Research and Technology Park, a designated Opportunity Zone in Las Vegas, Nevada.  By adding stormwater drainage and expanding roads, the project will help advance business innovation and entrepreneurial activity, which will lead to the creation of jobs and diversification of the local economy.</t>
  </si>
  <si>
    <t>Orono</t>
  </si>
  <si>
    <t>This EDA investment supports the implementation of Maine’s Forest Opportunity Roadmap (FOR/Maine) strategic plan in response to the closures of five paper mills and two biomass power plants in Penobscot County, Maine.  The project will conduct a comprehensive program of marketing, matchmaking, workforce recruitment and development, logistics best practices modeling, landowner forest management, research and development, and industry/sector communications.  Once implemented, the project will support manufacturing job creation and retention, and private investment throughout the region, including nine forest economy impacted Opportunity Zones.</t>
  </si>
  <si>
    <t>Stanislaus Business Alliance</t>
  </si>
  <si>
    <t>Modesto</t>
  </si>
  <si>
    <t>Stanislaus</t>
  </si>
  <si>
    <t>This EDA investment funds the purchase of training equipment to support students of Modesto Junior College and the VOLT Institute in Stanislaus County, California, a designated Opportunity Zone.  The project will provide advanced workforce development training in machining and manufacturing industries, which will provide sustainable jobs and spur business growth throughout the region.</t>
  </si>
  <si>
    <t>Axiom Education &amp; Training Center</t>
  </si>
  <si>
    <t>Machias</t>
  </si>
  <si>
    <t>This EDA investment funds the expansion of digitial literacy services through the Axiom Education and Training Center in the town of Machias, Maine, a designated Opportunity Zone.  The project will finalize information systems development, establish curriculum, and train staff on how to digitially connect unemployed/under-employed workers, which will fill the critical need for a computer-literate workforce.  Once completed, the project will attract new businesses, increase employment opportunities, and drive economic growth throughout the region.</t>
  </si>
  <si>
    <t>WV Coalition for Technology Based Economic Development, Inc.</t>
  </si>
  <si>
    <t>This EDA investment funds the development and launch of the TechWrx West Virginia entrepreneurial development initiative, which will provide an entrepreneur development and assessment tool, stage entrepreneurial expos that will benefit 40 counties, and provide enhanced commercialization opportunities for regional entrepreneurs.  The project also includes Opportunity Zone training for entrepreneurs and startups in rural areas impacted by a downturn in the coal industry.  Once complete, the investment will strengthen the entrepreneurial ecosystem, diversify the economy, and expand the competiveness of existing industrial clusters.</t>
  </si>
  <si>
    <t>This EDA investment supports Eastern Panhandle Regional Planning and Development Council (Region 9) with the design and engineer of roadway and other infrastructure improvements needed to open 526 acres of land to manufacturing and commercial entities while also accommodating the expansion plans of the local community college in Berkeley County, West Virginia, near a designated Opportunity Zone.  The project will help attract business from manufacturing and commercial entities, which will provide long-term economic growth, support business development, and create jobs throughout the region.</t>
  </si>
  <si>
    <t>Southeast Missouri Regional Port Authority</t>
  </si>
  <si>
    <t>Scott City</t>
  </si>
  <si>
    <t>This EDA investment funds infrastructure improvements to meet the growing rail traffic demands in Cape Girardeau County, Missouri, a designated Opportunity Zone.  The railroad sustained major flooding damages from previous natural disasters.  The project will increase the resiliency and reliability of the rail line by creating an operational system that can transport goods to and from the Port efficiently.  Once completed, the project will provide long-term economic growth, support business development, and create new jobs throughout the region.</t>
  </si>
  <si>
    <t>This EDA investment funds the acquisition and renovations of the Montana National Bank Building, to establish the Rock31 Connect Build Grow incubator program in Billings County, Montana, located within an Opportunity Zone.  The program will provide a state-of the-art interactive space that offers skills training and hiring resources in the Digital Media, Health Services, Retail, and Oil &amp; Gas support-industries.  Once completed, the project will support local revitalization, attract private capital investment, advance economic resiliency, and create jobs throughout the region.</t>
  </si>
  <si>
    <t>Weber State University</t>
  </si>
  <si>
    <t>Ogden</t>
  </si>
  <si>
    <t>Weber</t>
  </si>
  <si>
    <t>This EDA investment supports the development of a new training program for the Ogden-Clearfield Launchpad entrepreneurship center near a designated Opportunity Zone in Weber County, Utah.  The project will provide a critical infrastructure for early-stage entrepreneurs to become competitive for formal fund-raising activities and serve as a skills training center to fill skill-gaps in the manufacturing and business labor markets.  Once implemented, the project will create jobs, spur private investments, and strengthen the regional economy.</t>
  </si>
  <si>
    <t>This EDA investment funds infrastructure improvements needed to support the redevelopment of a historic rail yard at a 27-acre brownfields site near a designated Opportunity Zone in Albuquerque, New Mexico.  The project will increase the resiliency and reliability of the rail line by creating an operational system to enable internet connectivity in the future.  Once completed, the project will lay the groundwork for economic re-vitalization in the region, which will create jobs, spur innovation, and support business development throughout the region.</t>
  </si>
  <si>
    <t>Mahoning Valley Economic Development Corporation</t>
  </si>
  <si>
    <t>Youngstown</t>
  </si>
  <si>
    <t>Trumbull</t>
  </si>
  <si>
    <t>This EDA investment supports the Mahoning Valley Economic Development Corporation of Youngstown, Ohio, with establishing the Economically Disadvantaged Growing Entrepreneurs (EDGE) Revolving Loan Fund.  The project will provide access to working capital and create a new source of commercial financing in areas impacted by the closure of a prominent automotive plant in Mahoning and Trumbull Counties, located within a designated Opportunity Zone.  Once completed, the project will help support women and minority-owned businesses, promote economic diversification, create jobs, and strengthen the regional economy.</t>
  </si>
  <si>
    <t>Hartford</t>
  </si>
  <si>
    <t>This EDA investment funds construction of a business development center in North Hartford, Connecticut. This investment supports the construction of a food business incubator, share office space, and a food manufacturing facility to be known as the Swift Community Food and Business Development Center. The project will create a location for business growth, and job retention which will impact the region's economic vitality.</t>
  </si>
  <si>
    <t>This EDA investment funds a feasibility study to analyze future expansion and development alternatives for the Decas School site in Taunton, MA.  Once completed, the study will provide a plan to help strengthen the regional economy, support private capital investment and create jobs throughout the region.</t>
  </si>
  <si>
    <t>This EDA investment supports the development of a comprehensive online data clearinghouse for the Merrimack Valley region.  This data application will assist the region with ongoing recovery efforts resulting from gas explosions that devastated the communities of Andover, Lawrence and North Andover, which include designated Opportunity Zone neighborhoods.  Once completed, the project will attract new businesses to the area, spur job creation and build resiliency against any future disasters.</t>
  </si>
  <si>
    <t>Region Nine Development Commission</t>
  </si>
  <si>
    <t>Mankato</t>
  </si>
  <si>
    <t>Waseca</t>
  </si>
  <si>
    <t>This EDA investment funds a feasibility study to provide the Region 9 Development Commission with determining the viability of a new Waseca Area Manufacturing Resource Center in Waseca County, Minnesota, a designated Opportunity Zone.  The study will provide a combined in-depth operation and economic market analysis that will reveal key insight into necessary equipment, programming, and technical support that can maximize the region’s value in the manufacturing industry.  Once completed, the study will diversify the local economy, increase private investment, and create jobs throughout the region.</t>
  </si>
  <si>
    <t>City of Waseca</t>
  </si>
  <si>
    <t>This EDA investment funds the hiring of an economic recovery coordinator to create a three-year strategic plan that will help recovery efforts from the impact of a disaster that caused business closures and catastrophic job losses in the City of Waseca, Minnesota, a designated Opportunity Zone.  The coordinator will collaboratively work with regional stakeholders in developing a comprehensive set of recovery activities with specific projects that correlate with the city’s recovery goals, which will identify alternative employment opportunities, develop job skilled trainings classes, and create other resources for individuals negatively affected by business closures.  Once implemented, the plan will help establish a resilient workforce, strengthen the regional economy, attract private investments, and create jobs.</t>
  </si>
  <si>
    <t>3CORE, Inc.</t>
  </si>
  <si>
    <t>Chico</t>
  </si>
  <si>
    <t>Butte</t>
  </si>
  <si>
    <t>This EDA investment funds a market and economic analysis study to assess and identify investment opportunities in the counties of Tehama and Glenn, California.  Once completed, the study will provide a framework for enhancing economic development in designated Opportunity Zones, which will help create jobs and sustain the local economy.</t>
  </si>
  <si>
    <t>This EDA planning investment supports the development and implementation of a Comprehensive Economic Development Strategy (CEDS) for the region served by the Accomack-Northampton Planning District Commission, which comprises the counties of Accomack and Northampton.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</si>
  <si>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Central Shenandoah Planning District Commission, which comprises the counties of Augusta, Bath, Highland, Rockbridge, and Rockingham; and five independent cities—Buena Vista, Harrisonburg, Lexington, Staunton, and Waynesboro.  The CEDS process is designed to bring together the public and private sectors in the creation of an economic development roadmap to diversify and strengthen the regional economy.</t>
  </si>
  <si>
    <t>Leicester</t>
  </si>
  <si>
    <t>This EDA investment funds a feasibility study of seven semi-public water and sewer districts that serve the businesses and residents of the towns of Leicester and North Oxford in Worcester County, MA.  The study will identify economically sustainable water and sewer systems, as well as explore co-operative and collaborative efforts between the districts to promote local economic growth and business expansion.  Once completed, the project will provide economic stability, create jobs, and strengthen the local economy.</t>
  </si>
  <si>
    <t>This EDA investment supports StitchCrew with the establishment of an accelerator program to connect the most promising startup businesses in the region with capital and social networks in Oklahoma City.  The program will focus on the development of high growth, quality ventures that will bridge the gap between support services for entrepreneurs and the investment and cooperate community.  Once implemented, the program will provide a partnership network that will help create sustainable jobs in Oklahoma-based Opportunity Zones.</t>
  </si>
  <si>
    <t>Roanoke Valley Alleghany Regional Commission</t>
  </si>
  <si>
    <t>Roanoke</t>
  </si>
  <si>
    <t>Roanoke City</t>
  </si>
  <si>
    <t>This EDA investment supports the Roanoke Valley-Alleghany region with facilitating and promoting ongoing maintenance of a regional economic development planning process, which will lead to the capitalization on new opportunities and creation of jobs throughout the region.</t>
  </si>
  <si>
    <t>Bronx</t>
  </si>
  <si>
    <t>This EDA investment supports the Hunt’s Point Growth and Resiliency Program, a two-year program delivering business classes led by TruFund staff and subject matter experts on growth and resiliency planning, and one-on-one counseling.  This project will assist TruFund with helping at least 30 companies on the Hunts Point peninsula obtain business growth and resiliency training, which will promote business development, enhance job creation and retention, spur private investment, and advance economic resiliency in a designated Opportunity Zone.</t>
  </si>
  <si>
    <t>New River Gorge Regional Development Authority</t>
  </si>
  <si>
    <t>Beckley</t>
  </si>
  <si>
    <t>Raleigh</t>
  </si>
  <si>
    <t>This EDA investment supports the expansion of the HIVE entrepreneur and business assistance program in 12 southern counties located in the coalfields of West Virginia, an area hit hard by the decline of the coal industry.  The project will provide economic stability to the city of Beckley, a designated Opportunity Zone, by offering incubator space, co-working space, office rental space, meeting space and an artisan maker space to local entrepreneurs and small business owners.  Once completed, the project will promote business development, enhance job creation and retention, spur private investment, and advance economic resiliency throughout the region.</t>
  </si>
  <si>
    <t>Massachusetts Development Finance Authority</t>
  </si>
  <si>
    <t>This EDA investment funds construction of electrical and water infrastructure at Belchertown Industrial Park needed to accommodate a new industrial brewery located in Hampshire County, Massachusetts.  The project upgrades water mains, establishes storm water management, and installs electricity, which will attract other new businesses to an emerging cluster of manufacturing near designated Opportunity Zones.  Once completed, the project will promote economic diversification, encourage private investment, and create jobs throughout the region.</t>
  </si>
  <si>
    <t>Greater Poplar Bluff Area Chamber of Commerce</t>
  </si>
  <si>
    <t>Poplar Bluff</t>
  </si>
  <si>
    <t>Butler</t>
  </si>
  <si>
    <t>This EDA investment supports the Greater Poplar Bluff Area Chamber of Commerce with conducting a retail market analysis for the five-county region of Butler, Carter, Reynolds, Ripley, and Wayne counties in Missouri.  The study will result in a market report to help address the local and regional need to restore and improve pre-disaster economic conditions.  Once completed, the project will provide the region with information needed to attract and expand businesses within the Poplar Bluff downtown Opportunity Zone, which will help sustain the region’s economic growth, support job creation, and promote resiliency after future natural disasters.</t>
  </si>
  <si>
    <t>Summersville</t>
  </si>
  <si>
    <t>Nicholas</t>
  </si>
  <si>
    <t>This EDA planning investment supports the development and implementation of a comprehensive economic development strategy (CEDS) for the region served by the Region IV Planning and Development Council, which comprises the counties of Fayette, Nicholas, Greenbrier, Pocahontas, and Webster.  The CEDS process is designed to bring together the public and private sectors in the creation of an economic development roadmap to diversify and strengthen the regional economy.</t>
  </si>
  <si>
    <t>Venango County Economic Development Authority</t>
  </si>
  <si>
    <t>This EDA investment supports the Venango County Economic Development Authority with renovating the third floor of the historic Oil City National Bank Building, to establish an Innovation Center in Venango County, Pennsylvania.  The project includes creating commercial infrastructure to provide office, co-working, meeting, and maker space in a designated Opportunity Zone.  Once completed, the project will be a catalyst for new business, help re-vitalize an industrial area, create jobs, and spur economic growth and resiliency throughout the region.</t>
  </si>
  <si>
    <t>Oakland University</t>
  </si>
  <si>
    <t>This EDA investment funds a feasibility study to determine the validity of a small business service center to help support non-technology-based (NTB) companies flourish in Pontiac, Michigan.  The study will evaluate how local, regional, and state resources can be integrated into a single entity that develops, sustains, and promotes entrepreneurial opportunities near designated Opportunity Zones.  Once completed, the study will support regional planning for business expansions, which will create jobs and strengthen the regional economy.</t>
  </si>
  <si>
    <t>Miami Valley Regional Planning Commission</t>
  </si>
  <si>
    <t>This EDA investment supports the Miami Valley Regional Planning Commission (MVRPC) with hiring a disaster recovery manager to help develop a comprehensive mitigation and resiliency plan, which will support recovery efforts from the 2019 Memorial Day tornadoes that devastated the region in Dayton County, Ohio, a designated Opportunity Zone.  The disaster recovery manager will collaborate with regional partners, business community, and economic development organizations to create a robust economic reuse and redevelopment strategy that will address the serious concerns of the region’s workforce depletion caused by the adverse impacts of the tornadoes.  The project will help the region become more economically resilient in the face of future disasters and spur business and social redevelopment in the region.</t>
  </si>
  <si>
    <t>Sampson Community College</t>
  </si>
  <si>
    <t>Sampson</t>
  </si>
  <si>
    <t>This EDA investment funds construction of a new commercial truck driving training facility located in the Clinton-Sampson Industrial Park in Sampson County, North Carolina, a designated Opportunity Zone.  This investment will support the expansion of the Sampson Community College’s truck driving school and will generate a pipeline of skilled licensed drivers to meet a significant regional employment need.  Once complete, the project will create jobs, spur private investments, and advance economic resiliency.</t>
  </si>
  <si>
    <t>Idaho State University</t>
  </si>
  <si>
    <t>Pocatello</t>
  </si>
  <si>
    <t>Bannock</t>
  </si>
  <si>
    <t>This EDA investment supports the Idaho State University with construction, renovation, and expansion of an existing infrastructure to establish the Onsite Power Generation and Systems Technical Education and Training Facility in Bannock County, Idaho, near a designated Opportunity Zone.  The new technical education and training facility will offer courses on building, maintaining, and repairing power generation systems to help produce highly skilled technicians.  The project will promote higher paying employment opportunities, promote economic diversification, and support economic growth throughout the region.</t>
  </si>
  <si>
    <t>Clarkston</t>
  </si>
  <si>
    <t>Asotin</t>
  </si>
  <si>
    <t xml:space="preserve">This EDA investment supports the development of the Economic Impact and Needs Assessment of the Cruise Boat and Passenger Vessel Industry in the Lewis-Clark Valley.  Once completed, the study will provide a plan for capitalizing on new opportunities in workforce development, which will lead to the creation of jobs and businesses throughout the region. </t>
  </si>
  <si>
    <t>Bad River Band of Lake Superior Tribe of Chippewa Indians</t>
  </si>
  <si>
    <t>Odanah</t>
  </si>
  <si>
    <t>Ashland</t>
  </si>
  <si>
    <t>This EDA investment supports the Bad River Chippewa Tribe with hiring a disaster recovery manager to help develop an economic diversification strategy plan and assist with recovery efforts from natural disaster in Odanah, Wisconsin.  The disaster recovery manager will also lead a feasibility study to aid the creation of a new business incubator that supports entrepreneurship and new economic activity in the area.  The project will help bolster new businesses opportunities within the Tribal community, and helps the region become more economically resilient in the face of future disasters.</t>
  </si>
  <si>
    <t>Catano</t>
  </si>
  <si>
    <t>This EDA investment funds the Sustainable Tourism Strategic Plan for the Cataño waterfront in Puerto Rico, a designated Opportunity Zone.  Cataño is a 10-minute ferry ride from the San Juan port where more than 1.4 million cruise ship tourists visit annually.  The plan will use a community-based research approach to design strategies for attracting visitors to Cataño for shopping, sight-seeing, and other tourist attractions.  Once completed, the project will help improve recruitment and retention throughout the region, which will strengthen the local economy.</t>
  </si>
  <si>
    <t>Kalamazoo</t>
  </si>
  <si>
    <t>This EDA planning investment supports the development and implementation of a comprehensive economic development strategy (CEDS) for the region served by the W.E. Upjohn Unemployment Trustee Corporation and the South Central Michigan Planning Council, which comprises the counties of Kalamazoo, Calhoun, Saint Joseph, and Branch.  The CEDS process is designed to bring together the public and private sectors in the creation of an economic development roadmap to diversify and strengthen the regional economy.</t>
  </si>
  <si>
    <t>Williamsport</t>
  </si>
  <si>
    <t>Lycoming</t>
  </si>
  <si>
    <t>This EDA investment funds the repair of the structurally unsound I-wall within a levee to prevent catastrophic flooding in Williamsport, Pennsylvania.  The project will re-line, repair, and replace I-wall metal pipes in the economic epicenter of the town to retain and protect existing businesses.  Once completed, the project will advance manufacturing, secure resiliency from future natural disasters, and promote employment in a designated Opportunity Zone.</t>
  </si>
  <si>
    <t>City of Long Beach</t>
  </si>
  <si>
    <t>Long Beach</t>
  </si>
  <si>
    <t>Los Angeles</t>
  </si>
  <si>
    <t>This EDA investment funds the design and construction of a critically needed flood control infrastructure that will improve the storm drains and pump stations throughout the city of Long Beach, a designated Opportunity Zone in Los Angeles County, California.  The project will increase resiliency to withstand and recover from events such as winter storms, flooding, and mudslides that could adversely impact the growth of the regional economy.  Once completed, the project will help lead to the creation of jobs and businesses throughout the region.</t>
  </si>
  <si>
    <t>Town of Mattapoisett</t>
  </si>
  <si>
    <t>Mattapoisett</t>
  </si>
  <si>
    <t>This EDA investment funds the reconstruction of a critical infrastructure roadway to serve the Town of Mattapoisett’s 100-acre Industrial Park and the existing businesses in Plymouth County, Massachusetts, a designated Opportunity Zone.  The project improvements will support new business development opportunities and enable expansion of office space, light manufacturing, assembly, warehouse, and distribution activities within the industrial park.  Once completed, the project will help advance the region’s industrial growth, support entrepreneurialism, attract private investments, and create jobs.</t>
  </si>
  <si>
    <t>This EDA planning investment supports the development and implementation of a comprehensive economic development strategy (CEDS) for the region served by the Mid-Ohio Valley Regional Planning and Development Council, which comprises the counties of Calhoun, Jackson, Pleasants, Richie, Roane, Tyler, Wirt, and Wood.  The CEDS process is designed to bring together the public and private sectors in the creation of an economic development roadmap to diversify and strengthen the regional economy.</t>
  </si>
  <si>
    <t>North Central Pennsylvania Regional Planning and Development</t>
  </si>
  <si>
    <t>Northeast Council of Governments</t>
  </si>
  <si>
    <t>Aberdeen</t>
  </si>
  <si>
    <t>Brown</t>
  </si>
  <si>
    <t>This EDA investment supports the Northeast Council of Governments with establishing a Revolving Loan Fund to support small businesses with recovering and rebuilding following a natural disaster that hit twelve northeast counties located within and near designated Opportunity Zones in South Dakota.  The project will address the local and regional need for capital by providing gap financing for start-up businesses as well as retaining, sustaining, and expanding businesses throughout the region.  Once completed, the project will support disaster mitigation efforts by providing local business with access to working capital, which will bolster economic diversification, create jobs, and strengthen the regional economy.</t>
  </si>
  <si>
    <t>Delgado Community College</t>
  </si>
  <si>
    <t>New Orleans</t>
  </si>
  <si>
    <t>Orleans</t>
  </si>
  <si>
    <t>This EDA investment supports the Delgado Community College with the design and construction of a new two-story Delgado Maritime and Industrial Training Facility in a designated Opportunity Zone in Orleans County, Louisiana.  The new facility will address the regions need for skilled workers by providing a maritime training program on new deckhands that will prepare students for entry into the Inland Water Transportation Industry.   Once completed, the project will produce a pipeline of trained and credentialed mariners, create jobs, and strengthen the regional economy.</t>
  </si>
  <si>
    <t>This EDA planning investment supports the development and implementation of a comprehensive economic development strategy (CEDS) for the region served by the Eastern Maine Development Corporation.  The CEDS process is designed to bring together the public and private sectors in the creation of an economic development roadmap to diversify and strengthen the regional economy.</t>
  </si>
  <si>
    <t>Lowcountry Local First</t>
  </si>
  <si>
    <t>Charleston</t>
  </si>
  <si>
    <t>This EDA investment supports the Lowcountry Local First organization with implementing the Good Enterprises program, to offer a curriculum of business education in Charleston County, South Carolina.  The project will provide training, incubation, acceleration, financial literacy, and mentorship for underserved entrepreneurs in a designated Opportunity Zone.  Once completed, the project will promote economic sustainability, expand job opportunities, and promote growth throughout the region.</t>
  </si>
  <si>
    <t>This EDA investment supports the Center for Business and Economic Research (CBER) at Marshall University with conducting research and developing economic development strategies for three counties hit hard by the decline of the coal industry in West Virginia.  The project will provide needed economic stability and a roadmap on continued diversification of the economy, which will enhance job creation and retention, spur private investment, and advance resiliency throughout the region.</t>
  </si>
  <si>
    <t>NDSU Research &amp; Technology Park</t>
  </si>
  <si>
    <t>Fargo</t>
  </si>
  <si>
    <t>Cass</t>
  </si>
  <si>
    <t>This EDA investment funds the acquisition of tools and equipment necessary for a newly retrofitted makerspace at North Dakota State University Research and Technology Park in Fargo County, North Dakota.  This project will help the region recover from the Spring Floods of 2019 and reinforce the need for regional economic diversification by providing a space for students, members of the public, and clients of a nearby incubator to test the technical viability of their ideas.  Once completed, the project will support the development of a more diversified agricultural technology driven ecosystem with an emphasis on entrepreneurship, which will strengthen the regional economy, support private investments, and create jobs.</t>
  </si>
  <si>
    <t>Youngstown State University</t>
  </si>
  <si>
    <t>Mahoning</t>
  </si>
  <si>
    <t>This EDA amendment to the original award of funds to construct the Youngstown State University and Eastern Gateway Community College Excellence Training Center, will enhance the grantee's ability to serve the economic development and workforce training needs of the region's economic drivers through new opportunities for advancement at Center.</t>
  </si>
  <si>
    <t>Charlestown</t>
  </si>
  <si>
    <t>This EDA investment supports the Venture Café Foundation with providing business development and entrepreneur educational programs at the Roxbury Innovation Center in Suffolk County, Massachusetts, a designated Opportunity Zone.  The project will provide a pathway for entrepreneurs to move at their own pace through workshops, skills training, mentorship, and business plan development, which can lead towards access to capital and business acceleration.  Once completed, the project supports a vibrant shared workspace for program participants, which will help generate new businesses, create jobs, and drive economic growth throughout the region.</t>
  </si>
  <si>
    <t>Valdosta and Lowndes Chamber of Commerce</t>
  </si>
  <si>
    <t>Valdosta</t>
  </si>
  <si>
    <t>Lowndes</t>
  </si>
  <si>
    <t>This EDA investment funds the renovation of the Valdosta Area Business Incubator in Lowndes County, Georgia, a designated Opportunity Zone.  This project renovates the second and third floors of the incubator, repairs exterior masonry, and replaces the roof in order to provide small business start-ups with space for communications and expansion.  Once completed, this project will promote economic growth and development, spur private investment, and create jobs throughout the region.</t>
  </si>
  <si>
    <t xml:space="preserve">This EDA investment supports the National Association of Development Organization (NADO) Research Foundation with providing training through the Economic Development District (EDD) Training Program for Emerging Leaders (TPEL) and the Southwest Region Economic Development Association (SWREDA) Annual Training Conference.  The project will provide comprehensive practical and best practice training and learning experiences to EDD staff across the region.  Additionally, the project will offer unique and specific training to emerging leaders of EDDs staff that will take on leadership roles in the near future, which will help strengthen the effectiveness of regional economic development partners to build capacity, increase investments, and promote further regional economic growth and competitiveness. </t>
  </si>
  <si>
    <t>City of Phenix City</t>
  </si>
  <si>
    <t>Phenix City</t>
  </si>
  <si>
    <t>Russell</t>
  </si>
  <si>
    <t>This EDA investment funds upgrades to the only wastewater treatment plant to provide a critical sewer infrastructure that will accommodate new and expanding industries in Russell County, Alabama, a designated Opportunity Zone.  Once completed, the project will increase commercial development opportunities, create jobs, attract private investments, and help strengthen and diversify the regional economy.</t>
  </si>
  <si>
    <t>City of Walterboro</t>
  </si>
  <si>
    <t>Walterboro</t>
  </si>
  <si>
    <t>Colleton</t>
  </si>
  <si>
    <t>This EDA investment funds renovations of the city’s wastewater treatment plant by supporting the expansion of infrastructure for an employer in Walterboro County, South Carolina, a designated Opportunity Zone.  The expansion will provide long-term benefits to the local economy in the event of future disasters, providing the region with opportunities to diversify the economy through the attraction of foreign direct investments, and expanding the business of local industries.  In addition, the project will create economic resiliency by strengthening the regional economy, supporting private investments, and creating jobs throughout the region.</t>
  </si>
  <si>
    <t>This EDA investment supports Northeastern University with developing strategies to drive resiliency-focused capital investment into Opportunity Zones in the towns of Millinocket, East Millinocket and Madison, and the City of Saco, Maine, as a pilot for the development of a more comprehensive strategy for generating economic growth and resiliency in Opportunity Zones state-and region-wide.  Once completed, the project will promote resiliency, mititgate the effects of natural disaster, and strengthen the regional economy.</t>
  </si>
  <si>
    <t>Moultrie-Colquitt County Development Authority</t>
  </si>
  <si>
    <t>Moultrie</t>
  </si>
  <si>
    <t>Colquitt</t>
  </si>
  <si>
    <t>This EDA investment supports the Moultrie-Colquitt County Development Authority with conducting a study to fill the critical need for workforce development data in the wake of a recent natural disaster in Colquitt, Brooks, Grady, Mitchell, and Thomas counties in Georgia.  The study will conduct extensive research to collect and analyze data to deliver a blueprint for maximizing current skillsets, planning job training, and interconnecting businesses in an area covering designated Opportunity Zones.  Once completed, the project will help create a highly-skilled workforce, promote manufacturing, enhance economic resiliency, and strengthen the regional economy.</t>
  </si>
  <si>
    <t>This EDA investment supports the University of Puerto Rico with hiring disaster recovery coordinators to provide strategic technical assistance, implement recovery strategies, and serve as a liaison between federal, state, and local partners.  The project will align existing research and investigation of innovative solutions with recovery efforts, identify eligible grant initiatives, and establish a database of scholarly publications to help with planning.  Once completed, the project will support sustainable tourism, help migitate future disasters, and promote economic development throughout Puerto Rico.</t>
  </si>
  <si>
    <t>Crater Planning District Commission</t>
  </si>
  <si>
    <t>Petersburg City</t>
  </si>
  <si>
    <t>This EDA planning investment supports the development and implementation of a comprehensive economic development strategy (CEDS) for the region served by the Crater Planning District Commission, which comprises the counties of Dinwiddie, Greensville, Prince George, Surry, and Sussex, and the independent cities of Hopewell, Emporia, Colonial Heights, and Petersburg.  The CEDS process is designed to bring together the public and private sectors in the creation of an economic development roadmap to diversify and strengthen the regional economy.</t>
  </si>
  <si>
    <t>Western Arkansas Intermodal Authority</t>
  </si>
  <si>
    <t>Crawford</t>
  </si>
  <si>
    <t>This EDA investment supports the Western Arkansas Intermodal Authority with conducting an environmental review for a port and ultimodal facility, to help mitigate the effects of recent natural disasters in Crawford County, Arkansas.  The project will consist of initiating and completing all permitting for the site, conducting an engineering study to estimate costs and utility needs, and formulating a preliminary design for expanding the facility, which will help promote the export industry, increase the port’s competitiveness, and strengthen the regional economy.</t>
  </si>
  <si>
    <t>Myrtle Beach</t>
  </si>
  <si>
    <t>Horry</t>
  </si>
  <si>
    <t>This EDA planning investment supports the development and implementation of a disaster recovery plan to identify projects and funding strategies that focus on both the short- and long-term community recovery in Myrtle Beach, South Carolina.  The project will help bring together the public and private sectors in the creation of an economic development roadmap to diversify and strengthen the regional economy.</t>
  </si>
  <si>
    <t>Tulsa County</t>
  </si>
  <si>
    <t>Tulsa</t>
  </si>
  <si>
    <t>This EDA investment supports Tulsa County and Tulsa County Drainage District 12 with replacing equipment to provide critical infrastructure to two important pump stations behind the Arkansas River Levee in Tulsa County, Oklahoma, a designated Opportunity Zone.  The project will help mitigate damages from the 2019 flooding and provide the necessary infrastructure to save impacted business from leaving the region.  Once completed, the project will provide long-term economic growth, support business development, create jobs, and build resiliency against future disasters.</t>
  </si>
  <si>
    <t>Johnstown Redevelopment Authority</t>
  </si>
  <si>
    <t>Johnstown</t>
  </si>
  <si>
    <t>Cambria</t>
  </si>
  <si>
    <t>This EDA investment funds the construction of a 2-story building to serve as a multi-use business center that will bolster economic development in Cambria County, Pennsylvania.  The project will assist in the redevelopment of the region’s economy that was affected from the downturn in the coal industry by promoting entrepreneurialism, providing office space for local businesses, and supporting a labor force reintegration job training program for individuals effected by the opioid crisis.  Once completed, the project will help diversify the region’s economy, attract private investment, and create jobs.</t>
  </si>
  <si>
    <t>Town of Odessa</t>
  </si>
  <si>
    <t>Odessa</t>
  </si>
  <si>
    <t>This EDA investment funds the rehabilitation of a critical water system infrastructure to assist with recovery efforts from the 2017 storms that adversely impacted the region and will meet the water supply needs of the community in Odessa, Washington.  The project will replace susceptible pavement sections with a more robust pavement to allow a freely draining system, which can create reliable access to farm supplies, medical facilities, and businesses within a designated Opportunity Zone.  Once completed, the project will help the region become resilient against future disasters, create jobs, attract private investment, and strengthen the regional economy.</t>
  </si>
  <si>
    <t>Southern Tier Network, Inc.</t>
  </si>
  <si>
    <t>This EDA investment funds the construction and installation of approximately 83 miles of high-speed dark fiber-optic cable in the Southern and Central Tier regions of Chemung, Schuyler, Steuben, Tioga, Tompkins, and Yates counties in New York.  The project will provide access to a stable and reliable broadband network and ensure connection to high-speed internet for local business and institutions, including 11 designated Opportunity Zones.  Once completed, the project will provide long-term economic growth, support business development, and create new jobs throughout the region.</t>
  </si>
  <si>
    <t>Yeshiva University</t>
  </si>
  <si>
    <t>This EDA investment supports the Yeshiva University Innovation Lab with providing critical infrastructure and technical assistance to Israeli high-tech firms seeking to locate their businesses within Opportunity Zones in New York City.  The project will help expose start-up companies to the NYC ecosystem and provide logistic support, human resources support, marketing assistance, contracts with local vendors, and access to investors.  Once completed, the project will attract foreign direct investments, support entrepreneurialism, create jobs, and strengthen the regional economy.</t>
  </si>
  <si>
    <t>Regents of the University of Colorado</t>
  </si>
  <si>
    <t>Colorado Springs</t>
  </si>
  <si>
    <t xml:space="preserve">This EDA investment supports the Regents of the University of Colorado with the expansion and renovation of the University of Colorado’s cybersecurity building in El Paso County, Colorado.  The project is located within a designated Opportunity Zone and will address the region’s need for strengthening the cybersecurity ecosystem by investing in a facility to house cybersecurity companies looking to expand within the region and create a pipeline of well-trained cybersecurity professionals.  Once completed, the project will promote higher paying jobs, attract private investment, and strengthen the regional economy. </t>
  </si>
  <si>
    <t xml:space="preserve">This EDA investment will support the renovation of an airport hangar facility located in Roswell, Mew Mexico that serves the aviation maintenance, repair and overhaul sector.  The renovated facility will enable numerous businesses to expand operations, which will strengthen the regional economy, support private capital investment and create jobs.
</t>
  </si>
  <si>
    <t>This EDA investment supports the East Central Florida Regional Planning Council in Orange County, Florida with developing a disaster economic valuation analysis of the SR 405 Causeway in Brevard County, which may be impacted by increased flooding and storm surge due to its low elevation and base material.  The study will provide information that will help the County improve necessary infrastructure to address the resiliency of the roadway, which will lead to long-term economic growth and an increase in sustainable job opportunities throughout the region.</t>
  </si>
  <si>
    <t>The EDA investment funds water system improvements in Laurens County, South Carolina.  The upgrades include the construction of the Stagecoach Road Waterline, which connects an existing elevated storage tank to a major system booster pump, and the construction of the Milam Road Elevated Water Tank, which will sustain water pressure in the northeast section of the system when the new water treatment plant comes online.  The upgrades will support the Laurens County Water and Sewer Commission by increasing the resiliency of the water system in the area and ensuring needed water supply to its customers in emergency conditions that are experienced during severe weather and mitigate business interruption risks.</t>
  </si>
  <si>
    <t>This EDA investment supports the Pee Dee Regional Council of Governments with the completion of a master plan study to implement a strategic planning initiative that would support the region's ability to better leverage the new Dillon Inland Port.  Once completed, the study will provide a plan that identifies barriers to growth and storm issues associated with transportation and distribution of products and goods at the Port, making the region more resilient to natural disasters.</t>
  </si>
  <si>
    <t xml:space="preserve">This EDA investment funds the acquisition of equipment for use in a life sciences industry business incubator in a designated Opportunity Zone in Riverside, California.  The Inland Empire Entrepreneurial Life Science Incubator Equipment Acquisition Project will support business enterprises by improving the efficiency of their operations, which will contribute to the creation of jobs opportunities for the region's workforce.  In addition, this project will address the region's demand for more high-skilled workers. _x000D_
_x000D_
</t>
  </si>
  <si>
    <t>This EDA investment funds the Flight Works Alabama Aviation Education Center in a designated Opportunity Zone in Mobile County, Alabama.  This investment will provide an apprenticeship program to assist Flight Works Alabama graduates with an opportunity to attain full-time employment in the manufacturing and aerospace industry.  The goal of the project is to build an aviation hub that will provide the ability to be competitive in a global market, create stable long-term jobs, and contribute to economic diversification in a region impacted by Hurricane Nate.</t>
  </si>
  <si>
    <t>This EDA investment supports the city of Hidalgo with post-disaster rebuilding efforts resulting from the 2018 floods that severely impacted Produce Road and the Produce Park Industrial area in Hidalgo County, Texas.  The project will provide critical roadway infrastructure improvements to Produce Road and create a reliable access to goods and services manufactured by businesses located within the Produce Park Industrial area.  Once completed, the project will help bolster business development, attract private investment, create jobs, and strengthen the regional economy.</t>
  </si>
  <si>
    <t>University of Puerto Rico in Ponce</t>
  </si>
  <si>
    <t>This EDA investment supports the University of Puerto Rico in Ponce with establishing a disaster resilient research and business facility to support high-growth businesses focused on the health and medical tourism industries.  The project will serve as a high-performing, energy efficient, multiuse infrastructure that supports a business hosting and retention program for entities within a designated Opportunity Zone.  Once completed, the project will help mitigate the direct effects of weather and utilities related interruptions and bolster business continuity, industrial diversification, create jobs, and provide long-term economic growth that will strengthen resiliency against future disasters.</t>
  </si>
  <si>
    <t>This EDA investment supports the city of Yankton with upgrading its water treatment infrastructure near an Opportunity Zone in Yankton County, South Dakota.  The project will replace the water treatment plant’s electrical main gear, install a power generator for effluent pumping, upgrade pre-treatment room influent screens, replace process pumps with dry pit submersible pumps, and construct a new equalization basin.  The improvements will increase capacity for businesses and promote resiliency following flood damage in 2019, which will help create jobs, promote economic diversification, and strengthen the regional economy.</t>
  </si>
  <si>
    <t>Pine Bluff</t>
  </si>
  <si>
    <t>This EDA investment supports the Southeast Arkansas Economic Development District, Inc. (SEAEDD) with establishing a new headquarters facility in Pine Bluff, Arkansas.  The current SEAEDD building is in major disrepair, and the new space will allow for continued disaster resiliency and recovery efforts by offering more classrooms for trainings and outreach.  Once completed, the project will increase capacity for pre-disaster planning and post-disaster cleanup coordination and offer apprenticeship that focus on disaster recovery and resiliency projects within the region, which will provide long-term economic growth.</t>
  </si>
  <si>
    <t>Bemidji Regional Airport Authority</t>
  </si>
  <si>
    <t>Bemidji</t>
  </si>
  <si>
    <t>Beltrami</t>
  </si>
  <si>
    <t>This EDA investment will provide additional support to the Bemidji Regional Airport Authority Infrastructure and Hangar Development Project, which includes the construction of multiple improvements to support the growth of existing businesses.  The Airports existing hangars are at capacity which led to the need for additional hangar space.  Once completed, the extra improvements will increase general aviation activity and improve the connectivity of the region, which will lead to sustainable economic growth and foster collaboration, innovation and job creation throughout the region.</t>
  </si>
  <si>
    <t>Northern Wyoming Community College District</t>
  </si>
  <si>
    <t>Sheridan</t>
  </si>
  <si>
    <t>This EDA investment supports the Northern Wyoming Community College District (NWCCD) with renovating its current Health Sciences Center to meet the growing demand for healthcare workers in Sheridan County, Wyoming, a designated Opportunity Zone.  The project will provide adequate learning space to train students for healthcare jobs with the Indian Health Services as well as private healthcare facilities.  Once completed, the project will bolster long-term economic growth by providing a pipeline of skilled healthcare workers, which will enhance the advancement of resiliency throughout an area hit hard by the decline of the coal industry.</t>
  </si>
  <si>
    <t>Northern Rocky Mountain Economic Development District</t>
  </si>
  <si>
    <t>Bozeman</t>
  </si>
  <si>
    <t>Gallatin</t>
  </si>
  <si>
    <t>This EDA investment supports the city of Bozeman with developing a conduit utility master plan and being the transition for operating the conduit system as its own revenue generating fund.  The project will help address the local and regional need for high quality, high speed internet connectivity, which will aid existing businesses and create the environment for further business expansion throughout the region.</t>
  </si>
  <si>
    <t>Port Angeles</t>
  </si>
  <si>
    <t>Clallam</t>
  </si>
  <si>
    <t>This EDA planning investment supports the update and implementation of a comprehensive economic development strategy (CEDS) for the region served by the North Olympic Peninsula Resource Conservation and Development Council, which comprises the counties of Clallam and Jefferson.  The CEDS process is designed to bring together the public and private sectors in the creation of an economic development roadmap to diversify and strengthen the regional economy.</t>
  </si>
  <si>
    <t>Rhode Island Infrastructure Bank</t>
  </si>
  <si>
    <t>Newport</t>
  </si>
  <si>
    <t>This EDA investment supports the Rhode Island Infrastructure Bank with conducting a study of the Newport Naval Station’s surplus property for transfer to Middletown, Portsmouth, and the city of Newport in Rhode Island.  The study will aid communities in developing plans for the effective re-use of Navy-owned infrastructure for commerical and public use of the assets to be transferred to the muncipalities.  Once completed, the project will expand the competitiveness of an industrial cluster to benefit Opportunity Zone communities and serve as a catalyst for long-term economic growth throughout the region.</t>
  </si>
  <si>
    <t>Cheyenne Wells</t>
  </si>
  <si>
    <t xml:space="preserve">This EDA investment funds the development of the Opportunity Zone Community Prospectus to identify specific industries and types of private investors that align with the growth, vision, and economic strengths of Cheyenne County, CO.  The project will help local leadership determine the best plan for attracting industries such as infrastructure improvements and workforce development, which will lead to the creation of jobs and businesses throughout the region. </t>
  </si>
  <si>
    <t>West River Foundation for Economic and Community Development</t>
  </si>
  <si>
    <t>Sturgis</t>
  </si>
  <si>
    <t>Meade</t>
  </si>
  <si>
    <t>This EDA investment supports the West River Foundation for Economic and Community Development with establishing a Revolving Loan Fund to support recovery and rebuilding efforts following a natural disaster that hit Bennett, Butte, Custer, Fall River, Meade, Pennington, and Perkins Counites located within and near designated Opportunity Zones in South Dakota.  The project will address the local and regional need for capital by providing gap financing for start-up businesses, which will help support disaster mitigation, bolster economic diversification, create jobs, and strengthen the regional economy.</t>
  </si>
  <si>
    <t>Doniphan</t>
  </si>
  <si>
    <t>Ripley</t>
  </si>
  <si>
    <t>The EDA investment supports the city of Doniphan with improving infrastructure and stabilizing the Quick Creek bank to address the local and regional need for flood mitigation in Ripley County, Missouri, a designated Opportunity Zone.  The improvements will help maintain business continuity and attract future investment by protecting the value of the area and reducing risks associated with major flood events, which will strengthen the region’s economic resiliency and create jobs for long-term economic stability.</t>
  </si>
  <si>
    <t>Barren River Area Development District</t>
  </si>
  <si>
    <t>Bowling Green</t>
  </si>
  <si>
    <t>Warren</t>
  </si>
  <si>
    <t>This EDA investment funds the hiring of a disaster recovery coordinator to aid in disaster recovery and help provide technical assistance to local governments in the 10-county region served by the Barren River Area Development District.  The coordinator will work with communities to build resource capacity and assess the needs of the region to better plan for and respond to future disasters, which will help spur business and social redevelopment in designated Opportunity Zones.</t>
  </si>
  <si>
    <t>Citizen Potawatomi Nation</t>
  </si>
  <si>
    <t>Shawnee</t>
  </si>
  <si>
    <t>Pottawatomie</t>
  </si>
  <si>
    <t>This EDA investment supports the Citizen of Potawatomie Nation with diversifying the regional economy by providing critical infrastructure for the Iron Horse Industrial Park in Pottawatomie County, Oklahoma, a designated Opportunity Zone.  The project will add two additional miles of rail within the Park to support recovery and rebuilding efforts following a natural disaster that significantly reduced revenue from the tribal enterprises.  Once completed, the project will increase the tribes’ ability to weather economic downturns by bolstering economic diversification, enhancing global economic competitiveness, creating jobs, attracting private investment, and building resiliency against future disasters.</t>
  </si>
  <si>
    <t>This EDA planning investment supports the development and implementation of a comprehensive economic development strategy (CEDS) for the region served by the North Country Council, which comprises the counties of Coos and Grafton, and the Carroll County towns of Jackson, Hales Location, Bartlett, Chatham, Hales Location, Conway, Albany, Madison and Eaton.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</si>
  <si>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 Country Council, which comprises the counties of Coos and Grafton, and the Carroll County towns of Jackson, Hales Location, Bartlett, Chatham, Hales Location, Conway, Albany, Madison and Eaton.  The CEDS process is designed to bring together the public and private sectors in the creation of an economic development roadmap to diversify and strengthen the regional economy.</t>
  </si>
  <si>
    <t>Detroit</t>
  </si>
  <si>
    <t>Wayne</t>
  </si>
  <si>
    <t>This EDA planning investment supports the development and implementation of a comprehensive economic development strategy (CEDS) for the region served by the Southeast Michigan Council of Governments, which comprises the counties of Wayne, Oakland, Macomb, Washtenaw, Livingston, St. Claire and Monroe.  The CEDS process is designed to bring together the public and private sectors in the creation of an economic development roadmap to diversify and strengthen the regional economy.</t>
  </si>
  <si>
    <t>This EDA investment supports the Rockingham Economic Development Corporation with establishing a revolving loan fund to support long-term recovery from several natural disasters and economic shocks that impacted Rockingham, Hillsborough, Belknap, Cheshire, Merrimack, Strafford, and Sullivan counties in New Hampshire.  In an area containing several designated Opportunity Zones, the project will address the need for access to working capital and provide technical assistance and loan packaging to small and medium-sized businesses seeking financing for start-up, growth, or operational sustainment.  Once complete, the project will promote entrepreneurial activity, spur private investment, expand competitiveness, and create jobs throughout the region.</t>
  </si>
  <si>
    <t>McCreary County Water District</t>
  </si>
  <si>
    <t>Whitley City</t>
  </si>
  <si>
    <t>This EDA investment funds upgrades to existing sewer infrastructure to accommodate business growth, including the expansion of a local manufacturer in McCreary County Kentucky, a designated Opportunity Zone.  The project will allow wastewater to be pumped directly to the treatment plant, which will enable the company to initiate a new business line and partnership with a foreign company.  Once complete, the project will help promote private capital investment, spur economic resiliency, and create job opportunities in communities that has been impacted by the decline in the coal industry.</t>
  </si>
  <si>
    <t>Fair Bluff</t>
  </si>
  <si>
    <t>This EDA investment supports the town of Fair Bluff, North Carolina, with building a facility to help reopen small businesses hit hard by Hurricane Florence.  The project will construct a 24,746 square foot small business center to enable businesses to relocate from damaged facilities in the floodplain.  The project will also connect the center to water, wastewater, and electric utilities, install a new fire hydrant, and provide paved parking, sidewalks, curbs, gutters and landscaping.  Once completed, the project will catalyze redevelopment, promote resiliency, strengthen the regional economy, support private capital investment, and create jobs in a designated Opportunity Zone.</t>
  </si>
  <si>
    <t xml:space="preserve">This EDA planning investment supports the development and implementation of a comprehensive economic development strategy (CEDS) in the region served by the Region 8 Planning and Development Council.  The CEDS process is designed to bring together the public and private sectors in the creation of an economic development roadmap to diversify and strengthen the regional economy. </t>
  </si>
  <si>
    <t>This EDA planning investment supports the development and implementation of a comprehensive economic development strategy (CEDS) for the region served by the BCKP Regional Intergovernmental Council, which comprises the counties of Boone, Clay, Kanawha and Putnam.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</si>
  <si>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Southside Planning District Commission, which comprises the counties of Brunswick, Mecklenburg and Halifax.  The CEDS process is designed to bring together the public and private sectors in the creation of an counties economic development roadmap to diversify and strengthen the regional economy.</t>
  </si>
  <si>
    <t>This EDA planning investment supports the development and implementation of a comprehensive economic development strategy (CEDS) for the region served by the Southeastern Connecticut Enterprise Corporation, which is comprised of 21 towns in New London County-- Colchester, Bozrah, East Lyme, Franklin, Griswold, Groton, Lebanon, Ledyard, Lisbon, Lyme, Montville, New London, Norwich, North Stonington, Old Lyme, Preston, Salem, Sprague, Stonington, Waterford and Voluntown.  The CEDS process is designed to bring together the public and private sectors in the creation of an economic development roadmap to diversify and strengthen the regional economy.</t>
  </si>
  <si>
    <t>Homewise, Inc.</t>
  </si>
  <si>
    <t>Santa Fe</t>
  </si>
  <si>
    <t>This EDA investment supports Homewise, Inc. with providing training and technical assistance to construction businesses through its BuildWise program, which is designed to foster job and private investment growth in Albuquerque, New Mexico, a designated Opportunity Zone.  The program’s curriculum is developed through a partnership with Central New Mexico Community College to assess existing business’ knowledge and capacity, provide technical assistance and advice from business experts, and provide opportunities to develop new revenue and recruit staff.  Once completed, the project will create a sustainable job pathway for workers in the construction industry, support entrepreneurialism, attract private investments, and enhance the advancement of economic resiliency throughout the region.</t>
  </si>
  <si>
    <t>South Eastern Development Foundation</t>
  </si>
  <si>
    <t>Sioux Falls</t>
  </si>
  <si>
    <t>Minnehaha</t>
  </si>
  <si>
    <t>This EDA investment supports the South Eastern Development Foundation with re-capitalizing a revolving loan fund to fill the critical need for access to working capital for disaster recovery efforts in Clay, Lincoln, McCook, Minnehaha, Turner, and Union counties in South Dakota.  The project will help provide gap financing for start-up businesses that may otherwise be denied access to capital, and will help retain, sustain, and expand businesses in an area hit hard by recent flooding and tornadoes.  A portion of the lending area is within a designated Opportunity Zone.  Once completed, the project will create jobs, promote manufacturing, diversify the regional economy, and increase economic security throughout the region.</t>
  </si>
  <si>
    <t>DreamSpring</t>
  </si>
  <si>
    <t>This EDA investment supports the rollout of DreamSpring’s Expreso loan program, which will provide a new financial product to businesses in designated Opportunity Zones, in New Mexico and Texas.  The project will offer access to shorter term loans up to $10,000 to facilitate revenue growth, particularly in industries such as manufacturing or construction.  Once completed, the project will enable DreamSpring to build its capacity and develop partnerships to ensure a solid pipeline of companies to provide funding, encourage entrepreneurialism, create jobs, and advance economic resiliency throughout the region.</t>
  </si>
  <si>
    <t>This EDA investment supports the Northeastern University Global Resilience Institute with developing a resilience-based strategy for economic development in three Qualified Opportunity Zones in East New Orleans, Louisiana.  The strategy will serve as a roadmap toward revitalization and help create a resilient community based on transformational economic development.  Once completed, the project will attract private investment, encourage diversification, and bolster economic growth throughout the region.</t>
  </si>
  <si>
    <t>Apalachee Regional Planning Council</t>
  </si>
  <si>
    <t>This EDA investment funds a Revolving Loan Fund to finance long-term economic recovery efforts for businesses impacted by Hurricane Michael in 2018 in Leon, Calhoun, Franklin, Gadsden, Gulf, Jackson, Jefferson, Leon, Liberty, and Wakulla counties in Florida.  The project will hire a full-time administrator, conduct targeted outreach, build capacity, and emphasize commercial investment to hurricane-resistant business sectors and under-capitialized enterprises, including an Opportunity Fund.  Once completed, the project will promote resiliency, expand competitiveness, and strengthen economic development throughout the region.</t>
  </si>
  <si>
    <t>Garfield County Industrial Authority</t>
  </si>
  <si>
    <t>Enid</t>
  </si>
  <si>
    <t>Garfield</t>
  </si>
  <si>
    <t>This EDA investment supports the Garfield County Industrial Authority with expanding the Garfield County Industrial Park to meet the critical need for more business capacity in Enid, Oklahoma.  The project will expand water, wastewater, and road infrastructure in the existing industrial park located near designated Opportunity Zones, which will promote manufacturing, increase business resiliency, and help strengthen the local economy.</t>
  </si>
  <si>
    <t>South Sioux City</t>
  </si>
  <si>
    <t>Dakota</t>
  </si>
  <si>
    <t>This EDA investment funds construction of a new wastewater treatment facility to support business growth following the 2019 severe flood damage in South Sioux City, Nebraska, which is located near a designated Opportunity Zone.  The new infrastructure will support the city’s current and future business and industry sectors, which will provide long-term economic growth, business development, and help create jobs throughout the region.</t>
  </si>
  <si>
    <t>Urban Partnerships CDC</t>
  </si>
  <si>
    <t>This EDA planning investment supports the development and implementation of a comprehensive economic development strategy (CEDS) for the region served by the Pioneer Valley Planning Commission, which comprises 43 cities and towns in the counties of Hampden and Hampshire.  The CEDS process is designed to bring together the public and private sectors in the creation of an economic development roadmap to diversify and strengthen the regional economy.</t>
  </si>
  <si>
    <t>This EDA investment supports Operation Hope in conjunction with Morgan State University with providing training, technical assistance and other small business and personal financial services for underserved community entrepreneurs, minority and women owned businesses within distressed quality opportunity zones (QOZ).  The project includes a community outreach to connect with, recruit and impact 1,240 entrepreneurs and business owners in the Baltimore metro area.  Once implemented, the project will spur economic development through small business growth and improve entrepreneurial education that advances greater access to capital, which will promote diversity throughout the region.</t>
  </si>
  <si>
    <t>City of Excelsior Springs</t>
  </si>
  <si>
    <t>Excelsior Springs</t>
  </si>
  <si>
    <t>Clay</t>
  </si>
  <si>
    <t>This EDA investment supports the city of Excelsior Springs with improving critical roadway infrastructure near Interstate 35 and Highway 69 within the northern portion of Clay County, Missouri, a designated Opportunity Zone.  The project will support future businesses and business expansions by widening and extending roadways and relocating sanitary sewer lines to accommodate business development.  Once completed, the project will allow current businesses to expand and will attract future businesses to the area, which will help grow the region’s manufacturing industry, attract private investment, create jobs, and boost the regional economy.</t>
  </si>
  <si>
    <t>Northwest PA Regional Planning &amp; Development Commission</t>
  </si>
  <si>
    <t>As part of EDA’s CARES Act Recovery Assistance, this investment capitalizes a $5,000,000 Revolving Loan Fund (RLF) to lend to borrowers in the following geographic region: Clarion, Crawford, Erie, Forest, Lawrence, Mercer, Venango, and Warren counties in Pennsylvania.  This EDA investment also provides $409,091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</si>
  <si>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Leech Lake Band of Ojibwe</t>
  </si>
  <si>
    <t>Cass Lake</t>
  </si>
  <si>
    <t>This EDA investment supports the Leech Lake Band of Ojibwe (LLBO) with conducting a study to assess the feasibility of developing the nation’s first tribally owned and operated housing/construction workforce training program on the LLBO reservation, located within a designated Opportunity Zone.  The program will focus on the expansion of apprenticeships and work-and-learn training models, while capitalizing on cross-border trade with Canadian tribes.  Once completed, the project will offer additional incentives for private investment in the housing- and construction-related economy, which will help diversify, grow, and expand operations throughout the region.</t>
  </si>
  <si>
    <t>Lewisburg</t>
  </si>
  <si>
    <t>This EDA investment supports SEDA-COG with conducting a feasibility study to determine the viability of constructing a vertically integrated natural gas synthesis plant in Clinton County, Pennsylvania, a designated Opportunity Zone.  The study will gather workforce, engineering, and logistics data, to determine the economic and environmental factors for establishing the viability of a synthesis plant.  Once completed, the project will assist industry restructuring, support advanced manufacturing, and promote economic growth throughout the region.</t>
  </si>
  <si>
    <t>Eastern Kentucky Pride Foundation, Inc.</t>
  </si>
  <si>
    <t>This EDA investment supports the Eastern Kentucky Pride Foundation with establishing 41 counties in southern and eastern Kentucky as a regional tourism destination.  This project will implement a marketing initiative with the destination branding as, “The Kentucky Wildlands, Elevate Your Play,”  which will leverage the region’s natural assets and strong cultural heritage to promote new or enhanced traveler experiences that increase tourism spending and strengthen tourism as an economic driver for the region.  Once completed, the project will benefit 54 designated Opportunity Zones located within the project area, help promote private capital investment, spur economic resiliency, and create job opportunities in communities that has been impacted by the decline in the coal industry.</t>
  </si>
  <si>
    <t>Muskogee City-County Port Authority</t>
  </si>
  <si>
    <t>Fort Gibson</t>
  </si>
  <si>
    <t>Muskogee</t>
  </si>
  <si>
    <t>This EDA investment funds critical infrastructure improvements, including construction of a levee to support the Muskogee City-County Port Authority with recovery efforts from a previous flood in Muskogee County, Oklahoma, a designated Opportunity Zone.  The project will assist the region by raising the elevation of two existing undeveloped sites in an industrial park, which will help mitigate future impacts from flooding, protect significant public and private investments from future weather events, and bolster economic resiliency throughout the region.</t>
  </si>
  <si>
    <t>This EDA investment funds the revitalization of the Santa Fe Business Incubator to provide technical assistance to cutting edge technology companies in Santa Fe County, New Mexico, near a designated Opportunity Zone.  The project will include providing direct technical assistance to businesses, enhancing local technologies and security efficiency, and modernizing the facility.  Once completed, this project will help technology companies succeed in the global marketplace, create jobs, attract private investment, and strengthen the regional economy.</t>
  </si>
  <si>
    <t>American Samoa Shipyard Services Authority</t>
  </si>
  <si>
    <t>Pago Pago</t>
  </si>
  <si>
    <t>Eastern</t>
  </si>
  <si>
    <t>This EDA investment supports the American Samoa Shipyard Services Authority with equipment purchase to fill the critical need for disaster recovery in the wake of 2018 Tropical Storm Gita, in Pago Pago, American Samoa, a designated Opportunity Zone.  The project will purchase and accept equipment, machinery, and tools for use in the shipyard facility, which will increase shipyard service capacity and enable higher-quality services to maintenance customers.  Once completed, the project will promote resiliency, mitigate the effects of natural disasters, and strengthen the regional economy.</t>
  </si>
  <si>
    <t>Carteret County-Beaufort Airport Authority</t>
  </si>
  <si>
    <t>Beaufort</t>
  </si>
  <si>
    <t>Carteret</t>
  </si>
  <si>
    <t>This EDA investment supports the rebuilding of airport hangar buildings damaged by Hurricanes Florence 2018 and Dorian 2019 in Carteret County, North Carolina, near a designated Opportunity Zone.  The airport, a critical economic driver, is a key economic development asset in the region and the project will help to improve its resilience by making the facility more structurally and financially prepared to withstand future storms.  Once completed, this project will create jobs, attract private investment, and drive regional economic growth.</t>
  </si>
  <si>
    <t>True Access Capital Corporation</t>
  </si>
  <si>
    <t>Wilmington</t>
  </si>
  <si>
    <t>New Castle</t>
  </si>
  <si>
    <t>As part of EDA’s CARES Act Recovery Assistance, this EDA investment capitalizes a $1,090,000 Revolving Loan Fund (RLF) to lend to borrowers in the following geographic region: State of Delaware.  This EDA investment also provides $109,000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</si>
  <si>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$1,760,000 Revolving Loan Fund (RLF) to lend to borrowers in the following geographic region: 18 Towns in New London County and the Towns of Voluntown and Windham in Windham County Connecticut.  This EDA investment also provides $176,000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</si>
  <si>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$560,000 Revolving Loan Fund (RLF) to lend to borrowers in the following geographic region: City of Wilmington, Delaware.  This EDA investment also provides $56,000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</si>
  <si>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City of Pawtucket</t>
  </si>
  <si>
    <t>Pawtucket</t>
  </si>
  <si>
    <t>This EDA investment supports the development of a joint Opportunity Zone-focused economic development strategic plan for the cities of Pawtucket and Central Falls, Rhode Island.  The project will analyze their workforce development needs, study the feasibility of establishing a workforce training center, and create a redevelopment plan for a former industrial plant in Central Falls.  Once implemented, the project will support future economic and business development initiatives, create a framework for building and maintaining a competitive, employment-ready workforce, and provide the necessary data and roadmap for creating jobs and spurring private investment throughout the region.</t>
  </si>
  <si>
    <t>Community Investment Corporation</t>
  </si>
  <si>
    <t>Hamden</t>
  </si>
  <si>
    <t>New Haven</t>
  </si>
  <si>
    <t>As part of EDA’s CARES Act Recovery Assistance, this investment capitalizes a $3,150,000 Revolving Loan Fund (RLF) to lend to borrowers in the following geographic region: New Haven, Litchfield, Fairfield, and Hartford Counties in Connecticut.  This EDA investment also provides $315,000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</si>
  <si>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Dallas</t>
  </si>
  <si>
    <t>This EDA investment supports the city of Perry with making critical roadway infrastructure improvements to support the expansion of manufacturing businesses in Dallas County, Iowa, a designated Opportunity Zone.  The project will relocate a watermain and a sanitary sewer, install storm sewer improvements, reconstruct a street, and add a sidewalk.  Once completed, the project will increase road safety, promote manufacturing, support export development, and strengthen economic development throughout the region.</t>
  </si>
  <si>
    <t>Southwestern Pennsylvania Commission</t>
  </si>
  <si>
    <t>As part of EDA’s CARES Act Recovery Assistance, this investment capitalizes a $1,000,000 Revolving Loan Fund (RLF) to lend to borrowers in the following geographic region: Allegheny, Armstrong, Beaver, Butler, Fayette, Greene, Indiana, Washington, and Westmoreland Counties in Pennsylvania.  This EDA investment also provides $100,855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</si>
  <si>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Pittston</t>
  </si>
  <si>
    <t>Luzerne</t>
  </si>
  <si>
    <t>As part of EDA’s CARES Act Recovery Assistance, this investment capitalizes a $1,980,000 Revolving Loan Fund (RLF) to lend to borrowers in the following geographic region: Carbon, Lackawanna, Luzerne, Monroe, Pike, Schuylkill, and Wayne Counties in Pennsylvania.  This EDA investment also provides $198,000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</si>
  <si>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Philadelphia Authority for Industrial Development</t>
  </si>
  <si>
    <t>As part of EDA’s CARES Act Recovery Assistance, this investment capitalizes a $6,780,000 Revolving Loan Fund (RLF) to lend to borrowers in the following geographic region: City of Philadelphia in Pennsylvania.  This EDA investment also provides $678,000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</si>
  <si>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Northeastern Pennsylvania Industrial Resource Center, Inc.</t>
  </si>
  <si>
    <t>Hanover Township</t>
  </si>
  <si>
    <t>As part of EDA’s CARES Act Recovery Assistance, this investment capitalizes a $500,000 Revolving Loan Fund (RLF) to lend to borrowers in the following geographic region: Carbon, Schuylkill, Sullivan, Lackawanna, Tioga, Luzerne, and Wyoming Counties in Pennsylvania.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</si>
  <si>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$1,230,000 Revolving Loan Fund (RLF) to lend to borrowers in the following geographic region: Indiana County in Pennsylvania.  This EDA investment also provides $123,000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</si>
  <si>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As part of EDA’s CARES Act Recovery Assistance, this investment capitalizes a $1,760,000 Revolving Loan Fund (RLF) to lend to borrowers in the following geographic region: Cameron, Clearfield, Elk, Jefferson, McKean, and Potter Counties in Pennsylvania. This EDA investment also provides $176,000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</si>
  <si>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SEDA-Council of Governments</t>
  </si>
  <si>
    <t>Union</t>
  </si>
  <si>
    <t>As part of EDA’s CARES Act Recovery Assistance, this investment capitalizes a $5,750,000 Revolving Loan Fund (RLF) to lend to borrowers in the following geographic region: Centre, Clinton, Columbia, Juniata, Lycoming, Mifflin, Montour, Northumberland, Snyder, Union, and Perry Counties in Pennsylvania.  This EDA investment also provides $575,000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</si>
  <si>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Regional Development Funding Corporation</t>
  </si>
  <si>
    <t>As part of EDA’s CARES Act Recovery Assistance, this investment capitalizes a $6,910,000 Revolving Loan Fund (RLF) to lend to borrowers in the following geographic region: Allegheny County in Pennsylvania.  This EDA investment also provides $691,000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</si>
  <si>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Allegheny County Industrial Development Authority</t>
  </si>
  <si>
    <t>As part of EDA’s CARES Act Recovery Assistance, this investment capitalizes a $482,279 Revolving Loan Fund (RLF) to lend to borrowers in the following geographic region: Allegheny County in Pennsylvania.  This EDA investment also provides $47,721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</si>
  <si>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Doylestown</t>
  </si>
  <si>
    <t>Bucks</t>
  </si>
  <si>
    <t xml:space="preserve">As part of EDA’s CARES Act Recovery Assistance, this investment capitalizes a $2,229,000 Revolving Loan Fund (RLF) to lend to borrowers in the following geographic region: Bucks County in Pennsylvania.  This EDA investment also provides $226,600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 </t>
  </si>
  <si>
    <t>As part of EDA’s CARES Act Recovery Assistance, this investment capitalizes a $4,000,000 Revolving Loan Fund (RLF) to lend to borrowers in the following geographic region: Cambria, Blair, Huntingdon, Somerset, Bedford, and Fulton Counties in Pennsylvania.  This EDA investment also provides $320,000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</si>
  <si>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Spokane Tribe of Indians</t>
  </si>
  <si>
    <t>Wellpinit</t>
  </si>
  <si>
    <t>Stevens</t>
  </si>
  <si>
    <t>This EDA investment supports the Spokane Tribe of Indians with the critical need for modern infrastructure in Stevens County, Washington.  The project will make critical roadway improvements needed to support business development in a designated Opportunity Zone.  Once completed, the project will promote community resiliency, create jobs, and strengthen economic growth throughout the region.</t>
  </si>
  <si>
    <t>City of Orange Cove</t>
  </si>
  <si>
    <t>Orange Cove</t>
  </si>
  <si>
    <t>Fresno</t>
  </si>
  <si>
    <t>This EDA investment funds construction of sewer and roadway infrastructure improvements to support the community and its businesses in Orange Cove, California, a designated Opportunity Zone.  The project will open new land for business development, which will help create and retain jobs, attract private investment, promote economic growth and strengthen the regional economy.</t>
  </si>
  <si>
    <t>Milwaukee Economic Development Corporation</t>
  </si>
  <si>
    <t>Milwaukee</t>
  </si>
  <si>
    <t>This EDA investment supports the Milwaukee Economic Development Corporation (MEDC) with establishing a Revolving Loan Fund to bring capital to local business within and near designated Opportunity Zones in Milwaukee, Wisconsin.  Once implemented, the project will provide access to affordable capital and financing options for new, existing, and expanding businesses and industries, which will encourage job creation and retention, economic diversification, and economic stability throughout the region.</t>
  </si>
  <si>
    <t>City of Hooks</t>
  </si>
  <si>
    <t>Hooks</t>
  </si>
  <si>
    <t>Bowie</t>
  </si>
  <si>
    <t>This EDA investment supports the city of Hooks with wastewater infrastructure improvements to meet the critical need for updates to the water treatment plant in Bowie County, Texas.  Once completed, the project will capitalize on nearby industrial activity, which will advance manufacturing growth, generate jobs and revenue, spur business growth in a designated Opportunity Zone, and strengthen the regional economy.</t>
  </si>
  <si>
    <t>Benedum Airport Authority</t>
  </si>
  <si>
    <t>Bridgeport</t>
  </si>
  <si>
    <t>This EDA investment supports the Benedum Airport Authority with renovations of airport facilities to fill the critical need for increased capacity for maintenance, repair, and overhaul aerospace work in Harrison County, West Virginia.  The project will include hangar and fire alarm systems renovations, which will benefit several nearby designated Opportunity Zones.  Once completed, the project will help diversify an economy impacted by the decline of the coal industry, foster a globally competitive aerospace sector, support maunfacturing, promote export development, and strengthen the regional economy.</t>
  </si>
  <si>
    <t>Coalfield Development Corporation</t>
  </si>
  <si>
    <t>This EDA investment supports the Coalfield Development Corporation with the rehabilitation of the Nenni building, to fill the critical need for expanded workforce development in Wayne County, West Virginia, an area hit hard by the decline of the coal industry.  The project will stabilize and build-out the historic building to create a business and development center to provide re-training and education to underemployed and unemployed people, and to lead job placement efforts.  Once completed, the project will promote business resiliency, diversify the local economy, benefit a nearby designated Opportunity Zone, and spur economic growth throughout the region.</t>
  </si>
  <si>
    <t>Huntington Stormwater Utility</t>
  </si>
  <si>
    <t>This EDA investment supports the Huntington Stormwater Utility with stabilizing the Ohio River floodwall, which is critical to safeguarding infrastructure and water service in Cabell County, West Virginia, an area hit hard by flooding in February 2018.  The project will repair structural damage to the existing floodwall and fund a feasibility and design study for further stabilization of sewer and storm drain rerouting in the area.  Once completed, the project will promote community resilience and mitigate the effects of future natural disasters in a designated Opportunity Zone, which will help strengthen the regional economy.</t>
  </si>
  <si>
    <t>Town of Mountain City</t>
  </si>
  <si>
    <t>Mountain City</t>
  </si>
  <si>
    <t>Johnson</t>
  </si>
  <si>
    <t>Baxter</t>
  </si>
  <si>
    <t>Putnam</t>
  </si>
  <si>
    <t>South Pittsburg</t>
  </si>
  <si>
    <t>This EDA investment funds new construction to the underground utility electric and fiber optic infrastructure, to serve facilities and businesses in a designated Opportunity Zone, near downtown Albany, Georgia.  The project will provide needed enhancements to the utility system to support the city with resiliency from future occurrences of failure in the event of natural disasters.  Once completed, the project will provide community access to high-speed internet with reliable electrical power, support the development of new businesses, and create employment opportunities throughout the region.</t>
  </si>
  <si>
    <t>Southeast Arkansas Economic Development District</t>
  </si>
  <si>
    <t>As part of EDA’s CARES Act Recovery Assistance, this investment capitalizes a $1,970,000 Revolving Loan Fund (RLF) to lend to borrowers in the following geographic region: Arkansas, Ashley, Bradley, Chicot, Cleveland, Desha, Drew, Grant, Jefferson, and Lincoln Counties in Arkansas.  This EDA investment also provides $197,000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</si>
  <si>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West Central Arkansas Planning and Development District</t>
  </si>
  <si>
    <t>Hot Springs</t>
  </si>
  <si>
    <t>Garland</t>
  </si>
  <si>
    <t>As part of EDA’s CARES Act Recovery Assistance, this investment capitalizes a $500,000 Revolving Loan Fund (RLF) to lend to borrowers in the following geographic region: Clark, Conway, Garland, Hot Spring, Johnson, Montgomery, Perry, Pike, Pope, and Yell Counties in Arkansas.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</si>
  <si>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City of Lynchburg</t>
  </si>
  <si>
    <t>Lynchburg</t>
  </si>
  <si>
    <t>Lynchburg City</t>
  </si>
  <si>
    <t>As part of EDA’s CARES Act Recovery Assistance, this investment capitalizes a $660,000 Revolving Loan Fund (RLF) to lend to borrowers in the following geographic region: City of Lynchburg and Amherst, Appomattox, Bedford, and Campbell Counties in Virginia.  This EDA investment also provides $66,000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</si>
  <si>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Cumberland Plateau Planning District Commission</t>
  </si>
  <si>
    <t>Lebanon</t>
  </si>
  <si>
    <t>As part of EDA’s CARES Act Recovery Assistance, this investment capitalizes a $700,000 Revolving Loan Fund (RLF) to lend to borrowers in the following geographic region: City of Norton, and Buchanan, Dickenson, Tazewell, Russell, Wise, Scott, and Lee Counties in Virginia.  This EDA investment also provides $70,000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</si>
  <si>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City of Norfolk</t>
  </si>
  <si>
    <t>Norfolk</t>
  </si>
  <si>
    <t>Norfolk City</t>
  </si>
  <si>
    <t>As part of EDA’s CARES Act Recovery Assistance, this investment capitalizes a $500,000 Revolving Loan Fund (RLF) to lend to borrowers in the following geographic region: City of Norfolk in Virginia.  This EDA investment also provides $49,900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</si>
  <si>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Virginia Small Business Financing Authority</t>
  </si>
  <si>
    <t>Richmond City</t>
  </si>
  <si>
    <t>As part of EDA’s CARES Act Recovery Assistance, this investment capitalizes a $10,000,0000 Revolving Loan Fund (RLF) to lend to borrowers in the following geographic region: Commonwealth of Virginia.  This EDA investment also provides $260,920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</si>
  <si>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Burlington Electric Department</t>
  </si>
  <si>
    <t>Burlington</t>
  </si>
  <si>
    <t>Chittenden</t>
  </si>
  <si>
    <t>As part of EDA’s CARES Act Recovery Assistance, this investment capitalizes a $500,000 Revolving Loan Fund (RLF) to lend to borrowers in the following geographic region: City of Burlington in Vermont.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</si>
  <si>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Vermont Community Loan Fund, Inc.</t>
  </si>
  <si>
    <t>Montpelier</t>
  </si>
  <si>
    <t>As part of EDA’s CARES Act Recovery Assistance, this investment capitalizes a $960,000 Revolving Loan Fund (RLF) to lend to borrowers in the following geographic region: Caledonia, Essex, Franklin, Grand Isle, Lamoille, and Orleans Counties in Vermont.  This EDA investment also provides $96,000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</si>
  <si>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City of Newport News- Department of Development</t>
  </si>
  <si>
    <t>Newport News</t>
  </si>
  <si>
    <t>Newport News City</t>
  </si>
  <si>
    <t>As part of EDA’s CARES Act Recovery Assistance, this investment capitalizes a $1,500,000 Revolving Loan Fund (RLF) to lend to borrowers in the following geographic region: Cities of Newport News and Hampton in Virginia.  This EDA investment also provides $96,000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</si>
  <si>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Springfield Regional Development Corporation</t>
  </si>
  <si>
    <t>As part of EDA’s CARES Act Recovery Assistance, this investment capitalizes a $500,000 Revolving Loan Fund (RLF) to lend to borrowers in the following geographic region: Southern Windsor County of Vermont.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</si>
  <si>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Tyler Economic Development Council, Inc.</t>
  </si>
  <si>
    <t>Tyler</t>
  </si>
  <si>
    <t>Smith</t>
  </si>
  <si>
    <t>As part of EDA’s CARES Act Recovery Assistance, this investment capitalizes a $620,000 Revolving Loan Fund (RLF) to lend to borrowers in the following geographic region: Smith County, Texas.  This EDA investment also provides $62,000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</si>
  <si>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Lafayette</t>
  </si>
  <si>
    <t>As part of EDA’s CARES Act Recovery Assistance, this investment capitalizes a $500,000 Revolving Loan Fund (RLF) to lend to borrowers in the following geographic region: Parishes: Acadiana, Evangeline, Iberia, Jefferson, Lincoln, Lafayette, St. Landry, St. Martin, St. Mary, Vermilion, Allen, Beauregard, Calcasieu, Cameron, and Jefferson Davis in Louisiana.  This EDA investment also provides $50,000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</si>
  <si>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Town of Clayton</t>
  </si>
  <si>
    <t>Clayton</t>
  </si>
  <si>
    <t>This EDA investment funds the construction of sewer improvements needed to assure local pharmaceutical companies meet current and future manufacturing needs in a designated Opportunity Zone in Johnston County, North Carolina.  The project will help address hydraulic capacity issues with the existing transmission systems because of the heavy rainfall from Hurricanes Florence and Michael.  Once completed, the project will help promote growth and economic development by increasing investment, employment, and resiliency throughout the region.</t>
  </si>
  <si>
    <t>This EDA investment funds upgrades to the existing water lines and wastewater collection system infrastructure to support the ongoing operations and future expansion of a flooring manufacturing firm and other local businesses in Johnson County, Tennessee, a designated Opportunity Zone.  Once completed, the project will support recovery efforts from natural disasters and help mitigate the decline of the coal industry by diversifying the economy and creating jobs, which will lead to economic growth and stability throughout the region.</t>
  </si>
  <si>
    <t>This EDA investment supports the city of South Pittsburg with the purchase and installation of a Liquid Natural Gas Storage and Regasification System to fill the critical need for energy supply in Marion County, Tennessee.  The project will help prepare the site, install back-up power generation, and construct utilities to increase capacity, which will provide uninterruptible gas supply in a designated Opportunity Zone.  Once completed, the project will help advance the manufacturing sector, promote export development, support business resilience in the aftermath of recent floods, and strengthen the regional economy.</t>
  </si>
  <si>
    <t>This EDA investment supports the city of Baxter with construction of a crucial water and wastewater system that will improve its existing sewer system in Putnam County, Tennessee, a designated Opportunity Zone.  The improvements will attract new businesses to the area, including a major foreign ceramic tile manufacturer, which will help bolster job creation, provide long-term economic growth, and spur business development throughout the region.</t>
  </si>
  <si>
    <t>City of Lexington</t>
  </si>
  <si>
    <t>Lexington</t>
  </si>
  <si>
    <t>This EDA investment supports the City of Lexington with addressing the local and regional need for a resilient and sustainable water supply by constructing new well fields, improved treatment facilities, and additional components in Lafayette County, Missouri, a designated Opportunity Zone.  The project will assist the region with recovery efforts from severe flooding and will provide infrastructure that will continue functioning in the face of natural disasters and high-water events.  Once completed, the project will support business continuity operations, save and create jobs, attract private investment, and bolster economic resiliency throughout the region.</t>
  </si>
  <si>
    <t>Council Bluffs</t>
  </si>
  <si>
    <t>Pottawattamie</t>
  </si>
  <si>
    <t>This EDA investment supports the City of Council Bluff with improving its levee system in Pottawattamie County, Iowa, located near a designated Opportunity Zone.  The project supports long term recovery efforts from severe storms that devasted the region by adding a robust seepage/stability berm along the city’s existing flood risk reduction levee system.  Once completed, the project will create jobs, and protect and maintain the city’s transportation, infrastructures, industries, and businesses, which will help bolster economic resiliency throughout the region.</t>
  </si>
  <si>
    <t>Little Rock</t>
  </si>
  <si>
    <t>This EDA investment funds the redevelopment of the existing Fourche Dam Pike Road Corridor in Pulaski County, Arkansas, a designated Opportunity Zone.  The project involves a full depth milling of existing asphalt and construction of a wider roadway thoroughfare that will accommodate industrial traffic with a dedicated center left-turn lane.  Once completed, the project will aid current and future port businesses, attract private investment, create jobs, and bolster economic resiliency throughout the region.</t>
  </si>
  <si>
    <t>Cheraw</t>
  </si>
  <si>
    <t>Chesterfield</t>
  </si>
  <si>
    <t>This EDA investment supports the Town of Cheraw with upgrading its critical water line infrastructure to bolster resiliency of the water system in Chesterfield County, South Carolina, near a designated Opportunity Zone.  The project will help improve business continuity during and after major natural disasters, reduce water service disruption to customers, and provide a more reliable access to raw water for the entire town during heavy rain events.  Once completed, the project will promote resiliency, mitigate the effects of natural disasters, and strengthen the regional economy.</t>
  </si>
  <si>
    <t>Kingston</t>
  </si>
  <si>
    <t>This EDA investment supports the University of Rhode Island Research Foundation with establishing the “401 Tech Bridge” advanced materials innovation center at two sites: the University of Rhode Island in Kingston for direct university research, and the Polaris Manufacturing Extension Partnership-led facility in Portsmouth for industry collaboration.  The project will foster a collaboration between the University of Rhode Island, the Naval Undersea Warfare Center, local industry, and educational institutions, which will support an emerging innovation cluster, encourage entrepreneurship, benefit a nearby Opportunity Zone, and promote economic growth throughout the region.</t>
  </si>
  <si>
    <t>Sparta Ground Water Conservation District</t>
  </si>
  <si>
    <t>Ruston</t>
  </si>
  <si>
    <t>This EDA investment supports the Sparta Groundwater Conservation District Commission with conducting a three-phase aquifer study to update the current Groundwater Model with an emphasis on disaster mitigation planning for the region.  The Sparta Aquifer currently serves as the primary source of potable water for sixteen northern Louisiana parishes in which seven of the parishes receive ninety percent of their water.  With the increase of natural disasters, many of the parishes face a compromised water system that can lessen the quality and quantity of water supplied throughout the North Louisiana region.  The project will assist the region with disaster mitigation efforts by forecasting aquifer levels and identifying potential economic development opportunities near designated Opportunity Zones, which will enhance economic resiliency and strengthen the regional economy.</t>
  </si>
  <si>
    <t>Strafford Regional Planning Commission</t>
  </si>
  <si>
    <t>Strafford</t>
  </si>
  <si>
    <t>This EDA planning investment supports the development and implementation of a comprehensive economic development strategy (CEDS) for the region served by the Strafford Regional Planning Commission, to identify areas of economic distress and opportunities, cultivate collaborative efforts and leadership for economic advancement, and create awareness of the need to market and brand the Strafford region.  The CEDS process is designed to bring together the public and private sectors in the creation of an economic development roadmap to diversify and strengthen the regional economy.</t>
  </si>
  <si>
    <t>Greater Eastern Oregon Development Corporation</t>
  </si>
  <si>
    <t>Pendleton</t>
  </si>
  <si>
    <t>Umatilla</t>
  </si>
  <si>
    <t>This EDA planning investment supports the development and implementation of a comprehensive economic development strategy (CEDS) for the region served by the Greater Eastern Oregon Development Corporation, which comprises the counties of Gilliam, Grant, Harney, Malheur, Morrow, Umatilla, and Wheeler.  The CEDS process is designed to bring together the public and private sectors in the creation of an economic development roadmap to diversify and strengthen the regional economy.</t>
  </si>
  <si>
    <t>This EDA investment supports the City of Ruston and Louisiana Tech University with developing a community infrastructure initiative to assist with recovery efforts from the 2019 Spring tornado in Lincoln County, Louisiana.  The project includes three components: establishing a hardened redundant electrical feed of the Tennessee Ave substation, hardened electrical feed along North Maple Street, and the Smart Cities Innovation Testbed, which expands the city-owned fiberoptic network and appurtenances.  The upgraded infrastructure and expanded broadband will improve access to jobs, healthcare and social support services, which will benefit two Opportunity Zones near the historic downtown Ruston area, attract private investment, create jobs, and advance economic resiliency throughout the region.</t>
  </si>
  <si>
    <t>University of Charleston</t>
  </si>
  <si>
    <t>This EDA investment supports the University of Charleston with conducting a feasibility study to create the Innovation Super Hub in Kanawha County, West Virginia, a designated Opportunity Zone.  The study will provide a market analysis, business plan, operations plan, financial strategy, and preliminary engineering analysis to help determine the local and regional need for a new incubator/accelerator infrastructure that provides technical assistance to small business and start-up companies.  Once completed, the project will help promote new business creations, create new job opportunities, attract private investment, and advance economic resiliency to an area that has been impacted by the decline in the coal industry.</t>
  </si>
  <si>
    <t>City of Roswell</t>
  </si>
  <si>
    <t>City of Corsicana</t>
  </si>
  <si>
    <t>City of Sallisaw</t>
  </si>
  <si>
    <t>Annie E. Casey Foundation</t>
  </si>
  <si>
    <t>City of Marshalltown</t>
  </si>
  <si>
    <t>Brownsville Navigation District</t>
  </si>
  <si>
    <t>City of Humboldt</t>
  </si>
  <si>
    <t xml:space="preserve">City of Crescent City </t>
  </si>
  <si>
    <t>Port of Beaumont Navigation District of Jefferson County</t>
  </si>
  <si>
    <t>E Foundation for Oklahoma Inc.</t>
  </si>
  <si>
    <t>Town of Bourne, Massachusetts</t>
  </si>
  <si>
    <t>City of Rockport</t>
  </si>
  <si>
    <t>Central New York Regional Planning and Development Board</t>
  </si>
  <si>
    <t>City of Durant</t>
  </si>
  <si>
    <t>County Of Chippewa</t>
  </si>
  <si>
    <t>Friends of Chennault Aviation and Military Museum</t>
  </si>
  <si>
    <t>City of Berryville</t>
  </si>
  <si>
    <t>Kennebec Valley Council of Governments</t>
  </si>
  <si>
    <t>Trustees Of Indiana University</t>
  </si>
  <si>
    <t>Bloomington</t>
  </si>
  <si>
    <t>This EDA investment funds the Indiana University and other partner institutions for a project that will apply advanced data analytics to promote regional economic development and design policies appropriate for a particular region's characteristics. The goal is to build models and analytic tools that enable the creation of development strategies and policies tailored to a region's characteristics and capacities.</t>
  </si>
  <si>
    <t>Operation Hope, Inc.</t>
  </si>
  <si>
    <t>Vibrant Memphis, Inc.</t>
  </si>
  <si>
    <t>Puerto Rico Science, Technology, and Research Trust</t>
  </si>
  <si>
    <t xml:space="preserve">Center on Rural Innovation, Inc. </t>
  </si>
  <si>
    <t>Traverse City Center of Entrepreneurship</t>
  </si>
  <si>
    <t>Bronze Valley Corporation</t>
  </si>
  <si>
    <t>BioGenerator</t>
  </si>
  <si>
    <t>Mid-Shore Regional Council</t>
  </si>
  <si>
    <t>University of Alaska Anchorage</t>
  </si>
  <si>
    <t>Franklin Regional Council of Governments</t>
  </si>
  <si>
    <t>Tri-County Council for the Lower Eastern Shore of Maryland</t>
  </si>
  <si>
    <t>Southeastern Connecticut Enterprise Region Corp.</t>
  </si>
  <si>
    <t>North Central Pennsylvania Regional Planning and Development Commission</t>
  </si>
  <si>
    <t>City of Kellogg</t>
  </si>
  <si>
    <t>Northwest Hills Council of Governments</t>
  </si>
  <si>
    <t>Region VI Planning and Development Council</t>
  </si>
  <si>
    <t>Southern Alleghenies Planning and Development Commission</t>
  </si>
  <si>
    <t>Southern Maine Planning and Development Commission</t>
  </si>
  <si>
    <t>International Economic Development Council</t>
  </si>
  <si>
    <t>Native American Development Corporation</t>
  </si>
  <si>
    <t>Baltimore Development Corporation</t>
  </si>
  <si>
    <t>Greater Portland Council of Governments</t>
  </si>
  <si>
    <t>Western Maryland Resource Conservation and Development Council</t>
  </si>
  <si>
    <t>Region I Planning and Development Council</t>
  </si>
  <si>
    <t>Bel-O-Mar Regional Council</t>
  </si>
  <si>
    <t>Region 8 Planning and Development Council</t>
  </si>
  <si>
    <t>Northwest Pennsylvania Regional Planning and Development Commission</t>
  </si>
  <si>
    <t>Region 2 Planning and Development Council</t>
  </si>
  <si>
    <t>Eastern Panhandle Regional Planning and Development Council</t>
  </si>
  <si>
    <t>University of Maine System Acting through the University of Maine</t>
  </si>
  <si>
    <t>University of the Virgin Islands</t>
  </si>
  <si>
    <t>Virgin Islands Economic Development Authority</t>
  </si>
  <si>
    <t>University of Puerto Rico</t>
  </si>
  <si>
    <t>City of Seadrift</t>
  </si>
  <si>
    <t>University of Puerto Rico Mayagüez</t>
  </si>
  <si>
    <t>KCEOC Community Action Partnership, Inc.</t>
  </si>
  <si>
    <t xml:space="preserve">Big Sky Economic Development Authority </t>
  </si>
  <si>
    <t>City of Albuquerque</t>
  </si>
  <si>
    <t>Community Solutions International, Inc.</t>
  </si>
  <si>
    <t>Southeastern Regional Planning and Economic Development District</t>
  </si>
  <si>
    <t>North Country Council Inc.</t>
  </si>
  <si>
    <t>Southern Tier West Regional Planning and Development Board</t>
  </si>
  <si>
    <t>Town of Leicester</t>
  </si>
  <si>
    <t>StitchCrew Inc.</t>
  </si>
  <si>
    <t>TruFund Financial Services, Inc.</t>
  </si>
  <si>
    <t>Central Savannah River Area Regional Commission</t>
  </si>
  <si>
    <t>Augusta</t>
  </si>
  <si>
    <t>This EDA planning investment supports the development and implementation of a comprehensive economic development strategy (CEDS) for the region served by the Central Savannah River Area Regional Commission, which comprises the counties of Burke, Columbia, Glascock, Hancock, Jefferson, Jenkins, Lincoln, McDuffie, Richmond, Taliaferro, Warren, Washington, and Wiles.  The CEDS process is designed to bring together the public and private sectors in the creation of an economic development roadmap to diversify and strengthen the regional economy.</t>
  </si>
  <si>
    <t>Albemarle Commission</t>
  </si>
  <si>
    <t>Hertford</t>
  </si>
  <si>
    <t>Perquimans</t>
  </si>
  <si>
    <t>This EDA planning investment supports the development and implementation of a comprehensive economic development strategy (CEDS) in the region served the Albemarle Commission, which comprises the counties of Camden, Chowan, Currituck, Dare, Gates, Hyde, Pasquotank, Perquimans, Tyrrell, and Washington.  The CEDS process is designed to bring together the public and private sectors in the creation of an economic development roadmap to diversify and strengthen the regional economy.</t>
  </si>
  <si>
    <t>Northeast Georgia Regional Commission, Inc.</t>
  </si>
  <si>
    <t>Athens</t>
  </si>
  <si>
    <t>Clarke</t>
  </si>
  <si>
    <t>This EDA planning investment supports the development and implementation of a comprehensive economic development strategy (CEDS) for the region served by the Northeast Georgia Regional Commission, Inc., which comprises the counties of Barrow, Clarke, Elbert, Greene, Jackson, Jasper, Madison, Morgan, Newton, Oconee, Oglethorpe, and Walton.  The CEDS process is designed to bring together the public and private sectors in the creation of an economic development roadmap to diversify and strengthen the regional economy.</t>
  </si>
  <si>
    <t>Alabama-Tombigbee Regional Commission</t>
  </si>
  <si>
    <t>Camden</t>
  </si>
  <si>
    <t>Wilcox</t>
  </si>
  <si>
    <t>This EDA planning investment supports the development and implementation of a comprehensive economic development strategy (CEDS) for the region served by the Alabama Tombigbee Regional Commission, which comprises the counties of Choctaw, Clarke, Conecuh, Dallas, Marengo, Monroe, Perry, Sumter, Washington, and Wilcox.  The CEDS process is designed to bring together the public and private sectors in the creation of an economic development roadmap to diversify and strengthen the regional economy.</t>
  </si>
  <si>
    <t>South Delta Planning and Development District, Inc.</t>
  </si>
  <si>
    <t>Greenville</t>
  </si>
  <si>
    <t>This EDA planning investment supports the development and implementation of a comprehensive economic development strategy (CEDS) for the region served by the South Delta Planning and Development District, which comprises the counties of Bolivar, Humphreys, Issaquena, Sharkey, Sunflower, and Washington.  The CEDS process is designed to bring together the public and private sectors in the creation of an economic development roadmap to diversify and strengthen the regional economy.</t>
  </si>
  <si>
    <t>Georgia Mountains Regional Development Commission</t>
  </si>
  <si>
    <t>Hall</t>
  </si>
  <si>
    <t>This EDA planning investment supports the development and implementation of a comprehensive economic development strategy (CEDS) for the region served by the Georgia Mountains Regional Development Commission, which comprises the counties of Banks, Dawson, Forsyth, Franklin, Habersham, Hall, Hart, Lumpkin, Rabun, Stephens, Towns, Union, and White.  The CEDS process is designed to bring together the public and private sectors in the creation of an economic development roadmap to diversify and strengthen the regional economy.</t>
  </si>
  <si>
    <t>Western Piedmont Council of Governments</t>
  </si>
  <si>
    <t>Hickory</t>
  </si>
  <si>
    <t>Catawba</t>
  </si>
  <si>
    <t>This EDA planning investment supports the development and implementation of a comprehensive economic development strategy (CEDS) for the region served by the Western Piedmont Council of Governments, which comprises the counties of Alexander, Burke, Caldwell, and Catawba.  The CEDS process is designed to bring together the public and private sectors in the creation of an economic development roadmap to diversify and strengthen the regional economy.</t>
  </si>
  <si>
    <t>Northwest Alabama Council of Local Governments</t>
  </si>
  <si>
    <t>Muscle Shoals</t>
  </si>
  <si>
    <t>Colbert</t>
  </si>
  <si>
    <t>This EDA planning investment supports the development and implementation of a comprehensive economic development strategy (CEDS) for the region served by the Northwest Alabama Council of Local Governments, which comprises the counties of Colbert, Franklin, Lauderdale, Marion, and Winston. The CEDS process is designed to bring together the public and private sectors in the creation of an economic development roadmap to diversify and strengthen the regional economy.</t>
  </si>
  <si>
    <t>South Central Alabama Development Commission</t>
  </si>
  <si>
    <t>This EDA planning investment supports the development and implementation of a comprehensive economic development strategy (CEDS) for the region served by the South Central Alabama Development Commission, Inc., which comprises the counties of Bullock, Butler, Crenshaw, Lowndes, Macon, Montgomery, and Pike.  The CEDS process is designed to bring together the public and private sectors in the creation of an economic development roadmap to diversify and strengthen the regional economy.</t>
  </si>
  <si>
    <t>Atlanta Regional Commission</t>
  </si>
  <si>
    <t>This EDA planning investment supports the development and implementation of a comprehensive economic development strategy (CEDS) for the region served by the Atlanta Regional Commission, which comprises the counties of Cherokee, Clayton, Cobb, DeKalb, Douglas, Fayette, Fulton, Gwinnett, Henry, and Rockdale.  The CEDS process is designed to bring together the public and private sectors in the creation of an economic development roadmap to diversify and strengthen the regional economy.</t>
  </si>
  <si>
    <t>Northwest Georgia Regional Commission</t>
  </si>
  <si>
    <t>Rome</t>
  </si>
  <si>
    <t>Floyd</t>
  </si>
  <si>
    <t>This EDA planning investment supports the development and implementation of a comprehensive economic development strategy (CEDS) for the region served by the Northwest Georgia Regional Commission, which comprises the counties of Bartow, Catoosa, Chattooga, Dade, Fannin, Floyd, Gilmer, Gordon, Haralson, Murray, Paulding, Pickens, Polk, Walker, and Whitfield.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</si>
  <si>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Northeast Florida Regional Council, which comprises the counties of Baker, Clay, Duval, Flagler, Nassau, Putnam, and St. Johns.  The CEDS process is designed to bring together the public and private sectors in the creation of an economic development roadmap to diversify and strengthen the regional economy.</t>
  </si>
  <si>
    <t>Heart of Georgia Altamaha Regional Commission</t>
  </si>
  <si>
    <t>Eastman</t>
  </si>
  <si>
    <t>Dodge</t>
  </si>
  <si>
    <t>This EDA planning investment supports the development and implementation of a comprehensive economic development strategy (CEDS) for the region served by the Heart of Georgia Altamaha Regional Commission, which comprises the counties of Appling, Bleckley, Candler, Dodge, Emanuel, Evans, Jeff Davis, Johnson, Laurens, Montgomery, Tattnall, Telfair, Toombs, Treutlen, Wayne, Wheeler, and Wilcox.  The CEDS process is designed to bring together the public and private sectors in the creation of an economic development roadmap to diversify and strengthen the regional economy.</t>
  </si>
  <si>
    <t>Region IV Planning and Development Council</t>
  </si>
  <si>
    <t>Tampa Bay Regional Planning Council</t>
  </si>
  <si>
    <t>Pinellas Park</t>
  </si>
  <si>
    <t>This EDA planning investment supports the development and implementation of a comprehensive economic development strategy (CEDS) for the region served by the Tampa Bay Regional Planning Council, which comprises the counties of Citrus, Hernando, Hillsborough, Manatee, Pasco, and Pinellas.  The CEDS process is designed to bring together the public and private sectors in the creation of an economic development roadmap to diversify and strengthen the regional economy.</t>
  </si>
  <si>
    <t>North Central Florida Regional Planning Council</t>
  </si>
  <si>
    <t>This EDA planning investment supports the development and implementation of a comprehensive economic development strategy (CEDS) for the region served by the North Central Florida Regional Planning Council, which comprises the counties of Alachua, Bradford, Columbia, Dixie, Gilchrist, Hamilton, Lafayette, Levy, Madison, Suwannee, Taylor, and Union.  The CEDS process is designed to bring together the public and private sectors in the creation of an economic development roadmap to diversify and strengthen the regional economy.</t>
  </si>
  <si>
    <t>Regional Planning Commission of Greater Birmingham</t>
  </si>
  <si>
    <t>This EDA planning investment supports the development and implementation of a comprehensive economic development strategy (CEDS) for the region served by the Regional Planning Commission of Greater Birmingham, which comprises the counties of Blount, Chilton, Jefferson, Shelby, St. Clair, and Walker.  The CEDS process is designed to bring together the public and private sectors in the creation of an economic development roadmap to diversify and strengthen the regional economy.</t>
  </si>
  <si>
    <t>Southwestern North Carolina Planning and Economic Development Commission</t>
  </si>
  <si>
    <t>Sylva</t>
  </si>
  <si>
    <t>This EDA planning investment supports the development and implementation of a comprehensive economic development strategy (CEDS) for the region served by the Southwestern North Carolina Planning and Economic Development District, which comprises the counties of Cherokee, Clay, Graham, Haywood, Jackson, Macon, and Swain.  The CEDS process is designed to bring together the public and private sectors in the creation of an economic development roadmap to diversify and strengthen the regional economy.</t>
  </si>
  <si>
    <t>Treasure Coast Regional Planning Council</t>
  </si>
  <si>
    <t>Stuart</t>
  </si>
  <si>
    <t>Martin</t>
  </si>
  <si>
    <t>This EDA planning investment supports the development and implementation of a comprehensive economic development strategy (CEDS) for the region served by the Treasure Coast Regional Planning Council, which comprises the counties of Indian River, Martin, Palm Beach, and St. Lucie.  The CEDS process is designed to bring together the public and private sectors in the creation of an economic development roadmap to diversify and strengthen the regional economy.</t>
  </si>
  <si>
    <t>Southwest Florida Regional Planning Council</t>
  </si>
  <si>
    <t>Fort Myers</t>
  </si>
  <si>
    <t>This EDA planning investment supports the development and implementation of a comprehensive economic development strategy (CEDS) for the region served by the Southwest Florida Regional Planning Council, which comprises the counties of Charlotte, Collier, Glades, Hendry, Lee, and Sarasota.  The CEDS process is designed to bring together the public and private sectors in the creation of an economic development roadmap to diversify and strengthen the regional economy.</t>
  </si>
  <si>
    <t>Three Rivers Regional Commission</t>
  </si>
  <si>
    <t>Griffin</t>
  </si>
  <si>
    <t>Spalding</t>
  </si>
  <si>
    <t>This EDA planning investment supports the development and implementation of a comprehensive economic development strategy (CEDS) for the region served by the Three Rivers Regional Commission, which comprises the counties of Butts, Carroll, Coweta, Heard, Lamar, Meriwether, Pike, Spalding, Troup, and Upson.  The CEDS process is designed to bring together the public and private sectors in the creation of an economic development roadmap to diversify and strengthen the regional economy.</t>
  </si>
  <si>
    <t>East Central Florida Regional Planning Council Inc.</t>
  </si>
  <si>
    <t>This EDA planning investment supports the development and implementation of a comprehensive economic development strategy (CEDS) for the region served by the East Central Florida Regional Planning Council, which comprises the counties of Brevard, Lake, Orange, Osceola, Seminole, Sumter, Marion and Volusia.  The CEDS process is designed to bring together the public and private sectors in the creation of an economic development roadmap to diversify and strengthen the regional economy.</t>
  </si>
  <si>
    <t>The Middle Georgia Regional Commission</t>
  </si>
  <si>
    <t>Macon</t>
  </si>
  <si>
    <t>Bibb</t>
  </si>
  <si>
    <t>This EDA planning investment supports the development and implementation of a comprehensive economic development strategy (CEDS) for the region served by the Middle Georgia Regional Commission, which comprises the counties of Baldwin, Crawford, Houston, Jones, Macon-Bibb, Monroe, Peach, Pulaski, Putnam, Twiggs, and Wilkinson.  The CEDS process is designed to bring together the public and private sectors in the creation of an economic development roadmap to diversify and strengthen the regional economy.</t>
  </si>
  <si>
    <t>Central Alabama Regional Planning and Development Commission</t>
  </si>
  <si>
    <t>This EDA planning investment supports the development and implementation of a comprehensive economic development strategy (CEDS) for the region served by the Central Alabama Regional Planning and Development Commission, which comprises the counties of Autauga, Elmore, and Montgomery.  The CEDS process is designed to bring together the public and private sectors in the creation of an economic development roadmap to diversify and strengthen the regional economy.</t>
  </si>
  <si>
    <t>This EDA planning investment supports the development and implementation of a comprehensive economic development strategy (CEDS) for the region served by the Apalachee Regional Planning Council, which comprises the counties of Calhoun, Franklin, Gadsden, Gulf, Jackson, Jefferson, Leon, Liberty, and Wakulla.  The CEDS process is designed to bring together the public and private sectors in the creation of an economic development roadmap to diversify and strengthen the regional economy.</t>
  </si>
  <si>
    <t>Southeast Alabama Regional Planning &amp; Development Commission</t>
  </si>
  <si>
    <t>Dothan</t>
  </si>
  <si>
    <t>This EDA planning investment supports the development and implementation of a comprehensive economic development strategy (CEDS) for the region served by the Southeast Alabama Regional Planning &amp; Development Commission, which comprises the counties of Barbour, Coffee, Covington, Dale, Geneva, Henry, and Houston.  The CEDS process is designed to bring together the public and private sectors in the creation of an economic development roadmap to diversify and strengthen the regional economy.</t>
  </si>
  <si>
    <t>North Delta Planning and Development District, Inc.</t>
  </si>
  <si>
    <t>Panola</t>
  </si>
  <si>
    <t>This EDA planning investment supports the development and implementation of a comprehensive economic development strategy (CEDS) for the region served by the North Delta Planning and Development District, which comprises the counties of Coahoma, DeSoto, Panola, Quitman, Tallahatchie, Tate, and Tunica.  The CEDS process is designed to bring together the public and private sectors in the creation of an economic development roadmap to diversify and strengthen the regional economy.</t>
  </si>
  <si>
    <t>Port of Clarkston</t>
  </si>
  <si>
    <t>Commonwealth of the Northern Mariana Islands</t>
  </si>
  <si>
    <t>W.E. Upjohn Unemployment Trustee Corporation</t>
  </si>
  <si>
    <t>Universidad Ana G. Mendez – Recinto de Cupey</t>
  </si>
  <si>
    <t>Lycoming County</t>
  </si>
  <si>
    <t>Androscoggin Valley Council of Governments</t>
  </si>
  <si>
    <t>Southern Tier Central Regional Planning and Development Board</t>
  </si>
  <si>
    <t>Region 7 Planning &amp; Development Council</t>
  </si>
  <si>
    <t>Mid-Ohio Valley Regional Planning and Development Council</t>
  </si>
  <si>
    <t>Marshall University Research Corporation</t>
  </si>
  <si>
    <t>National Association of Development Organizations (NADO) Research Foundation</t>
  </si>
  <si>
    <t>Venture Café Foundation</t>
  </si>
  <si>
    <t>Northeastern University</t>
  </si>
  <si>
    <t>City of Myrtle Beach</t>
  </si>
  <si>
    <t>City of Hidalgo</t>
  </si>
  <si>
    <t>City of Yankton</t>
  </si>
  <si>
    <t>Southeast Arkansas Economic Development District, Inc. (SEAEDD)</t>
  </si>
  <si>
    <t>County of Cheyenne</t>
  </si>
  <si>
    <t>North Olympic Peninsula Resource Conservation and Development Council</t>
  </si>
  <si>
    <t>City of Doniphan</t>
  </si>
  <si>
    <t>Southeast Michigan Council of Governments</t>
  </si>
  <si>
    <t>Rockingham Economic Development Corporation (REDC)</t>
  </si>
  <si>
    <t>Commonwealth of Kentucky – Department for Local Government</t>
  </si>
  <si>
    <t>Frankfort</t>
  </si>
  <si>
    <t>This EDA planning investment supports the development and implementation of a comprehensive economic development strategy (CEDS) for the region served by the Kentucky Department for Local Government, which comprises all 15 of the Kentucky Area Development Districts.  The CEDS process is designed to bring together the public and private sectors in the creation of an economic development roadmap to diversify and strengthen the regional economy.</t>
  </si>
  <si>
    <t>Town of Fair Bluff</t>
  </si>
  <si>
    <t>Southeastern Connecticut Enterprise Region Corporation</t>
  </si>
  <si>
    <t>SEDA – Council of Governments (SEDA-COG)</t>
  </si>
  <si>
    <t xml:space="preserve">Santa Fe Business Incubator </t>
  </si>
  <si>
    <t>Wilmington Economic Development Corporation</t>
  </si>
  <si>
    <t>City of Perry</t>
  </si>
  <si>
    <t>Economic Development Council of Northeastern Pennsylvania (dba The NEPA Alliance)</t>
  </si>
  <si>
    <t>County of Indiana</t>
  </si>
  <si>
    <t>Bucks County Industrial Development Authority</t>
  </si>
  <si>
    <t>Santee-Lynches Regional Council of Governments</t>
  </si>
  <si>
    <t>Sumter</t>
  </si>
  <si>
    <t>As part of EDA’s CARES Act Recovery Assistance, EDA is providing a supplemental financial assistance award to the Santee-Lynches Regional Council of Governments, of Sumter, South Carolina, to help them respond to the unusual and compelling urgency of the coronavirus pandemic. The scope of work requires the recipient to undertake one or more of the following pre-approved activities: (1) the development of an economic recovery and resilience plan, tied to the applicant’s approved Comprehensive Economic Development Strategy, to address the economic impacts of the coronavirus pandemic, (2) the deployment of disaster recovery coordinators to orchestrate the region’s response to the pandemic, (3) the provision of technical assistance, as necessary, to local governments, businesses, and other stakeholder organizations, and (4) the funding of appropriate technology and staff support for these pandemic-response activities.</t>
  </si>
  <si>
    <t>City of South Pittsburg</t>
  </si>
  <si>
    <t>City of Baxter</t>
  </si>
  <si>
    <t>City of Council Bluffs</t>
  </si>
  <si>
    <t>Pulaski County, Arkansas</t>
  </si>
  <si>
    <t>Town of Cheraw</t>
  </si>
  <si>
    <t>University of Rhode Island Research Foundation</t>
  </si>
  <si>
    <t>City of Ruston</t>
  </si>
  <si>
    <t>Atlantic City</t>
  </si>
  <si>
    <t>This EDA investment funds the Baltic Avenue Canal Project to enhance Atlantic City’s stormwater infrastructure that will protect the City's downtown area from flooding and facilitate the construction of the AtlantiCare Medical Arts Building and the DCO Energy Midtown Microgrid in Atlantic County, New Jersey, a designated Opportunity Zone.  The project consists of the installation of drainage improvements at the Atlantis Avenue site that will evacuate excess stormwater at times of severe tidal or storm events from the Baltic Avenue Canal.  Once completed, the project will help promote resiliency by mitigating the effects of future flooding, create jobs, and strengthen the regional economy.</t>
  </si>
  <si>
    <t>Eastgate Regional Council of Governments</t>
  </si>
  <si>
    <t>This EDA investment supports the Eastgate Regional Council of Governments with conducting a broadband feasibility study to enable the region, including Ashtabula, Mahoning, and Trumbull Counties in northeastern Ohio, to begin the process of establishing a cutting-edge, expansive, and purpose-driven fiber-optic network.  Once completed, the study will help attract businesses and entrepreneurs from the innovation and tech economies, while enabling the existing manufacturing efforts in the area to modernize and transition into more advanced forms of industry that are competitive in the global marketplace.  In addition, the study will benefit a designated Opportunity Zone and provide essential information to support the region’s efforts in building a broadband system to diversify its economy, which will help sustain and grow businesses throughout an area hit hard by the decline of the coal industry.</t>
  </si>
  <si>
    <t>Sault Ste Marie Tribe of Chippewa Indians</t>
  </si>
  <si>
    <t>Sault Ste. Marie</t>
  </si>
  <si>
    <t>This EDA investment supports the Sault Ste Marie Tribe of Chippewa Indians with developing a diversification strategy and land-use strategy to grow the Tribe’s business opportunities in Chippewa County, Michigan, located near a designated Opportunity Zone.  The project will help create a new economic path for the Tribe, which will enhance future economic sustainability, strengthen the regional economy and bolster economic resiliency throughout the region.</t>
  </si>
  <si>
    <t>Regents of New Mexico University</t>
  </si>
  <si>
    <t>This EDA investment funds critical infrastructure improvements at New Mexico State University’s (NMSU) Arrowhead Park, to attract business in the media, healthcare, and aerospace industry cluster in Dona Ana County, New Mexico, a designated Opportunity Zone.  The project will build upon past successes at NMSU’s Arrowhead Park by constructing new roads and a sewer infrastructure that will support the opening of new businesses.  Once completed, the project will create jobs, attract private investment, and advance economic growth throughout the region.</t>
  </si>
  <si>
    <t>This EDA investment supports the City of Corsicana with constructing an industrial rail spur to serve the Highway 31 Industrial Park in Navarro County, Texas, a designated Opportunity Zone.  The project will build upon the industrial park's growing success by installing a new rail switch on the Union Pacific Railroad line and approximately 2,500 track feet of rail.  Once completed, the project will attract future manufacturing companies, spur private investment, create jobs, and advance economic resiliency throughout the region.</t>
  </si>
  <si>
    <t>Willamette Partnership</t>
  </si>
  <si>
    <t>Multnomah</t>
  </si>
  <si>
    <t>This EDA investment supports the Willamette Partnership with providing technical assistance and professional development to communities and a designated Opportunity Zone area in Oregon and Washington States.  The project will help the region establish a plan to facilitate new development in the area, which will help create a more diverse community, create jobs and strengthen the local economy.</t>
  </si>
  <si>
    <t>Town of Pulaski</t>
  </si>
  <si>
    <t>This EDA investment supports the Town of Pulaski with upgrading its wastewater treatment facility and constructing a pump station in Pulaski County, Virginia.  The project will strengthen the Town’s ability to maintain and develop infrastructure, which will allow the expansion of nearby industrial and residential sites.  Once completed, the project will increase attraction and retention of manufacturing companies, support the Town’s largest employer, create jobs, and strengthen the regional economy.</t>
  </si>
  <si>
    <t>City of Hermiston</t>
  </si>
  <si>
    <t>Hermiston</t>
  </si>
  <si>
    <t>This EDA investment funds critical infrastructure improvements including water, sewer, and roadways to open new industrial parcels for development of the South Hermiston Industrial Park, in the City of Hermiston, Oregon, located near a designated Opportunity Zone.  The project will result in the creation of approximately 16 new small-acreage and light industrial parcels to assist with the development of two potentially new warehousing operations.  Once completed, the project will create new job opportunities, attract private investment, and help diversify the regional the economy.</t>
  </si>
  <si>
    <t>City of Maquoketa</t>
  </si>
  <si>
    <t>Maquoketa</t>
  </si>
  <si>
    <t>This EDA investment funds critical stormwater infrastructure improvements for the City of Maquoketa in Jackson County, Iowa, a designated Opportunity Zone.  The project will help with recovery efforts from the 2019 floods by constructing a new stormwater pumping station to create a more resilient flood control system and protect the City’s industrial and commercial areas.  Once completed, the protect will help to mitigate the effects of future flooding events, promote resiliency, and strengthen the regional economy.</t>
  </si>
  <si>
    <t>America’s Central Port District</t>
  </si>
  <si>
    <t>Granite City</t>
  </si>
  <si>
    <t>This EDA investment supports the America’s Central Port District, formerly known as Tri-City Regional Port District, with providing additional capacity for freight handling at the Port’s Madison Harbor facility in Madison County, Illinois, a designated Opportunity Zone.  The project will help the Port construct two new agriculture product storage bins and a conveyor system, to increase its export capacity and enhance the economic development impact.  Once completed, the project will help advance the manufacturing sector, promote export development, support resiliency, and strengthen the regional economy.</t>
  </si>
  <si>
    <t>Lake County Community Development Corporation</t>
  </si>
  <si>
    <t>Ronan</t>
  </si>
  <si>
    <t>This EDA planning investment supports the development and implementation of a comprehensive economic development strategy (CEDS) for the region served the Lake County Development Corporation, which comprises the counties of Lake, Sanders, and Mineral.  The CEDS process is designed to bring together the public and private sectors in the creation of an economic development roadmap to diversify and strengthen the regional economy.</t>
  </si>
  <si>
    <t>This EDA investment supports the Town of Somerset with improving its current wastewater treatment plant and providing increased sewer capacity to meet future economic development demands in Bristol County, Massachusetts, a designated Opportunity Zone.  The project will help address the town’s infiltration and inflow problem specific to the municipal water distribution and sewer collection system and allow the town to meet new and future business and industry development demands.  Once completed, the project will create new job opportunities and attract private investment to an area that has been impacted by the decline in the coal industry.</t>
  </si>
  <si>
    <t>This EDA investment supports the Enterprise Center Community Development Corporation with conducting a four phased strategic study to analyze the current economic, physical, and demographic conditions of the 52nd Street Commercial Corridor in West Philadelphia, Pennsylvania.  The study will develop a revitalization strategy for the corridor, which traverses through three designated Opportunity Zones.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</si>
  <si>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West Michigan Shoreline Regional Development Commission</t>
  </si>
  <si>
    <t>Muskegon</t>
  </si>
  <si>
    <t>This EDA investment supports the West Michigan Shoreline Regional Planning Commission and Grand Valley State University's Innovation Hub with conducting a   study to analyze the entrepreneurial support needs in Muskegon and West Michigan, including business start-up, business acceleration, and potential sectors for new growth.  The analysis will gather specific information regarding the needs of entrepreneurial and small business communities within the study area, catalog services currently available to those communities, and provide successful examples of other entrepreneurial and small business support programs and practices for consideration.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</si>
  <si>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This EDA investment funds the Indiana University and other partner institutions for a project that will apply advanced data analytics to promote regional economic development and design policies appropriate for a particular region’s characteristics. The goal is to build models and analytic tools that enable the creation of development strategies and policies tailored to a region's characteristics and capacities.</t>
  </si>
  <si>
    <t>This EDA investment supports the City of Marshalltown with road and sewer infrastructure improvements to fill the critical need for truck traffic re-routing near a designated Opportunity Zone in Marshall County, Iowa, an area hit hard by a tornado in 2018.  The project will design, engineer, and extend Edgewood Street, to include the installation of sanitary sewer, watermain, and retention basins, which will help provide flood protection and safer access to industrial areas of the city.  Once completed, the project will mitigate the effects of future natural disasters, promote community resiliency, and strengthen the regional economy.</t>
  </si>
  <si>
    <t>Pennsylvania Economy League, Inc.</t>
  </si>
  <si>
    <t>This EDA investment funds the Impact Capital Accelerator: Forging a More Equitable Economy for Greater Philadelphia, to forge a more equitable business landscape for the Greater Philadelphia regional economy.  A partnership between the Economy League of Greater Philadelphia, ImpactPHL, and Social Venture Circle, the Accelerator is a 3-year pilot project that will cultivate new sources of values by aligning private capital from a growing local community of individual and institutional impact investors to drive direct risk and growth investments into Philadelphia-based minority-owned enterprises.</t>
  </si>
  <si>
    <t>South St. Joseph Industrial Sewer District</t>
  </si>
  <si>
    <t>St. Joseph</t>
  </si>
  <si>
    <t>Buchanan</t>
  </si>
  <si>
    <t>This EDA investment supports the South St. Joseph Industrial Sewer District with sewer infrastructure improvements to mitigate the disastrous effects of spring flooding in 2019 in Buchanan County, Missouri.  This project will repair a sluice gate, replace two flapper gates, repair concrete linings in wet wells, reinforce existing lines, and rehabilitate gatewell structures to eliminate dependence on a temporary pump station that maintains wastewater treatment services to 16 industries.  Once completed, the project will increase resiliency, benefit a nearby Opportunity Zone, and strengthen the regional economy.</t>
  </si>
  <si>
    <t>West Virginia Economic Development Authority</t>
  </si>
  <si>
    <t>As part of EDA’s CARES Act Recovery Assistance, this investment capitalizes a $9,400,000 Revolving Loan Fund (RLF) to lend to borrowers in the following geographic region: State of West Virginia.  This EDA investment also provides $940,000 to defray the cost of administering the RLF.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</si>
  <si>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County of Peoria</t>
  </si>
  <si>
    <t>Peoria</t>
  </si>
  <si>
    <t>This EDA investment supports the County of Peoria with hiring an engineering firm to conduct the Mapleton Area Industrial Water/Wastewater Development Study, to evaluate new or expanded water and wastewater services to the Mapleton industrial area in Peoria, Illinois.  Once completed, the study will provide a roadmap for capitalizing on new opportunities in workforce development, which will lead to the creation of jobs and businesses throughout the region.</t>
  </si>
  <si>
    <t>University System of New Hampshire</t>
  </si>
  <si>
    <t>This EDA investment funds the Enhancing Economic Opportunity for Isolated Coastal and Island Communities through Resilient Energy-Water Microgrid Systems.  The project supports energy-water microgrid (EWM) systems.  This is a model to achieve reliability and resilience of both energy and water system operations, where water infrastructure plays a key role in energy load management, and where the interdependencies of both the water and energy systems are co-optimized.  The project will provide a test bed and model for the evaluation, design and control of EWMs, and a process for disseminating this knowledge to remote communities that could benefit from them.   It will catalyze economic development opportunities for remote island, coastal or islanded communities in the Gulf of Maine by advancing sustainable and affordable energy and water infrastructure technologies and facilitating knowledge and technology transfer that will guide implementation.</t>
  </si>
  <si>
    <t>RI Bio</t>
  </si>
  <si>
    <t>This EDA investment funds the RI Bio Network Program to commercialize and expand life science start-up activity in Rhode Island's entrepreneurial ecosystem.  The project will permit RI Bio to progress its suite of business and technical assistance that has been provided to the state life science community since 2013.</t>
  </si>
  <si>
    <t>BioSTL</t>
  </si>
  <si>
    <t>This EDA investment funds the Center for Defense Medicine to accelerate the path to market for early-stage defense medicine technologies by evaluating, de-risking, and advancing their commercial viability.  The program will open new pathways to proof of concept and commercialization funding for emerging medical/health/tech companies in Saint Louis, Missouri.</t>
  </si>
  <si>
    <t>This EDA investment supports phase II of the Building Resilient Communities in Northwest New Mexico program, which helps local governments and tribal entities diversify their economic base in response to several major coal industry closures in McKinley County, New Mexico, a designated Opportunity Zone.  The project will assist the Northwest New Mexico Council of Governments with completing several design and planning studies to encourage new industrial private investment, and will provide technical assistance to local governments, as well as the Navajo Nation and Pueblo of Zuni tribes.  Once implemented, this project will build upon the success of a prior EDA investment in the region and will leverage the strength of regional industry clusters to promote higher-wage jobs in northwest New Mexico.</t>
  </si>
  <si>
    <t>Carlton County</t>
  </si>
  <si>
    <t>Carlton</t>
  </si>
  <si>
    <t>This EDA investment funds construction of a commercial-sized airplane hangar to accommodate the expansion of a private aviation business at the Carlton County Airport in Carlton, Minnesota, a designated Opportunity Zone.  The proposed hangar will have capacity for one twin-engine turbine plane and three single-engine planes.  The project will also include construction of six offices, six training rooms, and a conference space in a two-level facility.  The facility will not only house aircraft but will also be the base location for an aeronautics workforce training center and a Fixed Base Operator.  The project will help to aid Carlton County's recovery and build resiliency after a 2018 flooding and will boost an emerging aeronautics cluster in Northeast Minnesota, which will strengthen the regional economy.</t>
  </si>
  <si>
    <t>Red Lake Band of Chippewa Indians</t>
  </si>
  <si>
    <t>Redlake</t>
  </si>
  <si>
    <t>This EDA investment supports the Red Lake Band of Chippewa Indians with construction of a facility to fill the critical need for entrepreneurship and small business support in Beltrami County, Minnesota, a designated Opportunity Zone.  The project will renovate existing office space to create the tribe’s Adaawe Wigamig Business Incubation Center by installing a new roof, mechanical ventilation, new finishes and fixtures, a parking lot, and street lights to establish art makerspace as well as space for small business ventures, training, and multi-purpose gatherings.  Once completed, the project will promote innovation, build community resiliency, support economic diversification, and strengthen employment opportunities throughout the region.</t>
  </si>
  <si>
    <t>City of Saint Paul</t>
  </si>
  <si>
    <t>St. Paul</t>
  </si>
  <si>
    <t>Aleutians West</t>
  </si>
  <si>
    <t>This EDA investment supports the City of Saint Paul with conducting a feasibility study to help identify critical improvements needed for the Saint Paul Harbor in Aleutians West County, Alaska, a designated Opportunity Zone.  In addition, the study will help address decades of job losses and population decline by creating a business plan, which will assist with diversifying the local economy, bolstering job creation, attracting private investment, and promoting economic growth and resiliency throughout the region.</t>
  </si>
  <si>
    <t>Maine Space Grant Consortium</t>
  </si>
  <si>
    <t>This EDA investment supports the Maine Space Grant Consortium with developing a strategic plan for the Maine SpacePort Complex, which will develop, manufacture and launch nanosatellites into polar orbit.  The complex will include an Innovation Hub with research, development and manufacturing facilities, and launch facilities in designated Opportunity Zones.  Once completed, the study will provide a plan for future implementation, which will increase job opportunities and strengthen the regional economy.</t>
  </si>
  <si>
    <t>City of Vincennes</t>
  </si>
  <si>
    <t>Vincennes</t>
  </si>
  <si>
    <t>This EDA investment supports the City of Vincennes with renovating the historic Pantheon Theatre for reuse into a shared coworking, training, and meeting space that will support entrepreneurs and small business growth in Knox County, Indiana, a designated Opportunity Zone.  The project will meet the significant demand for business development services from existing business owners, aspiring entrepreneurs, freelancers, and independent economy workers, and serve as a cornerstone for region-wide ecosystem building efforts.  Once completed, the project will help promote new business creations, create new job opportunities, attract private investment, and advance economic resiliency to an area that has been impacted by the decline in the coal industry.</t>
  </si>
  <si>
    <t>City of Stevenson</t>
  </si>
  <si>
    <t>Stevenson</t>
  </si>
  <si>
    <t>Skamania</t>
  </si>
  <si>
    <t>This EDA investment funds improvements to a wastewater collection system infrastructure that provides services to industrial customers in Skamania County, Washington, a designated Opportunity Zone.  The project will upgrade the wastewater collection system and provide a load and flow control through the sewer system, which will allow sound management of wastewater to commercial and industrial customers.  Once completed, the project will help the region quickly restore power to commercial and industrial customers after disastrous flooding events, create jobs, attract private investment, and spur economic resiliency throughout the region.</t>
  </si>
  <si>
    <t>City of Levelland</t>
  </si>
  <si>
    <t>Levelland</t>
  </si>
  <si>
    <t>Hockley</t>
  </si>
  <si>
    <t>This EDA investment supports the City of Levelland with making infrastructure improvements to its Levelland Industrial Park in Hockley County, Texas, located near a designated Opportunity Zone.  The project will complete the construction of Progressive Place Road, a water line loop, sewer lines, and construct rail spurs to serve the industrial park.  Once completed, the project will result in job creation and business expansion in manufacturing, including enhancing manufacturing supply chains and encouraging advanced manufacturing of innovative, high-value products, which will strengthen the regional economy and bolster economic resiliency throughout the region.</t>
  </si>
  <si>
    <t>Casper Area Economic Development Alliance, Inc.</t>
  </si>
  <si>
    <t>Casper</t>
  </si>
  <si>
    <t>Natrona</t>
  </si>
  <si>
    <t>This EDA investment funds the Advance Casper's Casper Opportunity Fund Project, to catalyze deployment of three tiers of early-stage capital in Qualified Opportunity Zones (QOZs) in the Casper Metro region and throughout the State of Wyoming.  Advance Casper will partner with Breakthrough 307 (BT 307), Ride for 8 Venture Capital, the University of Wyoming (UW) Wyoming Technology Business Center (WTBC), and other public, private, and non-profit partners to administer, market, and vet three complimentary investment funds to be headquartered in Casper.</t>
  </si>
  <si>
    <t>Sioux Falls Development Foundation, Inc.</t>
  </si>
  <si>
    <t>This EDA investment supports the Sioux Falls Development Foundation, Inc., with making water and sewer improvements to allow expansion of the Foundation Park Phase II project in Minnehaha County, South Dakota, near a designated Opportunity Zone.  Once completed, the extension will support the construction of a distribution facility, which will help create new employment opportunities, attract private investment, increase resiliency and assist the region with recovery efforts resulting from the economic effects of COVID-19.</t>
  </si>
  <si>
    <t>NDC Economic Development Lending, Inc.</t>
  </si>
  <si>
    <t>King</t>
  </si>
  <si>
    <t>As part of EDA’s CARES Act Recovery Assistance, this investment capitalizes a $3,412,500 Revolving Loan Fund (RLF) to lend to borrowers in the following geographic region: the state of Washington.  This EDA investment also provides $437,500 to defray the cost of administering the RLF.  The RLF will operate with an additional $962,500 in local matching funds.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</si>
  <si>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Northern Arizona University</t>
  </si>
  <si>
    <t>Flagstaff</t>
  </si>
  <si>
    <t>Coconino</t>
  </si>
  <si>
    <t>This EDA investment supports Northern Arizona University with establishing a workforce development program focused upon the forest products industry in Flagstaff, Arizona.  The project work activities include completion of a survey to assess needs for forest operations workers, development of a training center curriculum, development and planning of workshop and seminar events, execution of collaboration with key industry partners, and performing an examination of the status of lumber producers and related business entities.  Once completed, the project will support economic diversification, increase job creation and resiliency, and attract private investment to an area that has been impacted by the decline in the coal industry.</t>
  </si>
  <si>
    <t>State of Washington</t>
  </si>
  <si>
    <t>Olympia</t>
  </si>
  <si>
    <t>Thurston</t>
  </si>
  <si>
    <t>This EDA investment supports the implementation of a technical assistance program and development of a comprehensive plan to re-open the statewide economy in Washington State, including designated Opportunity Zones.  The project will make resources available to business enterprises in multiple industries, to improve their ability in response to the adverse economic impacts caused by the COVID-19 pandemic.  Once completed, the project will support the creation of sustainable employment opportunities for the state’s workforce and advance economic resiliency throughout the region.</t>
  </si>
  <si>
    <t>New Mexico Economic Development Department</t>
  </si>
  <si>
    <t>This EDA investment supports the New Mexico Economic Development Department (NMEDD) with developing a statewide economic recovery plan to help with recovery efforts from the economic effects of COVID-19 in New Mexico.  In coordination with the State’s EDA designated Economic Development Districts (EDDs), the NMEDD will create a statewide comprehensive economic development strategy (CEDS), including a Recovery and Long-Term Economic Diversification plan.  Once implemented, the plan will also support the NMEDD in expanding capacity to coordinate Opportunity Zone efforts and assist local governments and organizations in identifying economic development projects and funding opportunities, which will increase resiliency, create jobs, attract private investment, and strengthen the regional economy.</t>
  </si>
  <si>
    <t>City of Newport</t>
  </si>
  <si>
    <t>This EDA investment supports the City of Newport with construction of the Regional IT Training Center to meet industry’s growing need for a highly skilled information technology workforce in Jackson County, Arkansas.  The construction of the 12,000 square foot downtown facility includes offices, training rooms, co-working spaces, additional parking spaces, and a new driveway, which will enable the creation of an apprenticeship program to train 120 to 180 information technology professionals each year, as well as provide incubator space for local entrepreneurs.  The EDA investment will alleviate sudden and severe economic dislocation caused by the coronavirus (COVID-19) pandemic, provide permanent resources to support economic resiliency, and further the long-term economic adjustment objectives of the region served by this EDA investment.</t>
  </si>
  <si>
    <t>Pemiscot County Port Authority</t>
  </si>
  <si>
    <t>Caruthersville</t>
  </si>
  <si>
    <t>Pemiscot</t>
  </si>
  <si>
    <t>This EDA investment supports the Pemiscot County Port Authority with making port infrastructure improvements to fill the critical need for expanded facilities in Pemiscot County, Missouri.  The project will elevate land adjacent to the harbor, which will help retain an existing soybean crush tenant.  The project will also construct a new road for better port access during high-water events by using fill material from the port’s dredge basin.   Once completed, the project will create jobs, promote business expansion, support long-term resilience to mitigate the effects of natural disasters, and strengthen the regional economy.</t>
  </si>
  <si>
    <t>Town of Beverly</t>
  </si>
  <si>
    <t>Beverly</t>
  </si>
  <si>
    <t>Randolph</t>
  </si>
  <si>
    <t>This EDA investment supports the Town of Beverly with infrastructure improvements to its wastewater collection system, to address post-disaster economic recovery from the 2019 storms that impacted the region in Randolph County, West Virginia.  The project is designed to greatly reduce the inflow and infiltration of floodwaters from entering the system and upgrading the pump station to increase pumping rates and prevent surcharges, which will help mitigate the effects of future flooding events, near a designated Opportunity Zone.  Once completed, the project will benefit the expansion of a large manufacturing employer, retain and create jobs, promote economic resiliency, attract private investment, and strengthen the regional economy.</t>
  </si>
  <si>
    <t>Central West Virginia Regional Airport Authority</t>
  </si>
  <si>
    <t>This EDA investment supports the Central West Virginia Regional Airport Authority with conducting infrastructure improvements at the Yeager Aviation Business Park within the Central WV Regional Airport in Kanawha County, West Virginia, near a designated Opportunity Zone.  The project will extend sewer pipes and related appurtenances and construct an apron that will directly support the expansion of a new aerospace business park and opening of the new Marshall University Pilot Certification School.  Once completed, the project will create jobs, increase economic resiliency, and attract private investment to an area that has been impacted by the decline in the coal industry.</t>
  </si>
  <si>
    <t>City of Abilene</t>
  </si>
  <si>
    <t>Abilene</t>
  </si>
  <si>
    <t>Taylor</t>
  </si>
  <si>
    <t>This EDA investment supports the City of Abilene with constructing road improvements necessary to grow the Five Points Business Park industrial site in Taylor County, Texas, a designated Opportunity Zone.  The improvements will meet the truck access needs of two companies committed to locating within the business park, with the potential to accommodate a third company, and assist with advancing the manufacturing industry to help diversify the regional economy.  Once completed, the project will catalyze future investments, provide access to higher-wage and high-quality jobs, and bolster economic resiliency throughout the region.</t>
  </si>
  <si>
    <t>City of Jonesboro</t>
  </si>
  <si>
    <t>Jonesboro</t>
  </si>
  <si>
    <t>Craighead</t>
  </si>
  <si>
    <t>This EDA investment funds rail infrastructure improvements at the City of Jonesboro Industrial Park to expand the flow of rail traffic through the park, commercial, and surrounding area in Craighead, Arkansas, a designated Opportunity Zone.  The project will construct additional storage tracks and relocate a rail switch, which supports the advancement of the manufacturing industry within the region.  Once completed, the project will create and save jobs, attract private investment, and strengthen the regional economy.</t>
  </si>
  <si>
    <t>City of Moberly</t>
  </si>
  <si>
    <t>Moberly</t>
  </si>
  <si>
    <t>This EDA investment supports the City of Moberly with water infrastructure upgrades in Randolph County, Missouri, an area hard hit by spring flooding in 2019.  The project will replace the existing 14-inch and 10-inch cast iron water mains along Sturgeon and Rollins Streets with approximately 5,450 feet of new 16-inch PVC water mains.  Also, the project will install reliable main feeder lines from the water treatment plant to elevated storage tanks, which will help fill the critical need for increased water capacity for business expansion in a designated Opportunity Zone.  Once completed, the project will build resiliency, retain existing employers, attract new businesses, mitigate the effects of future natural disasters, and strengthen the regional economy.</t>
  </si>
  <si>
    <t>Grambling State University</t>
  </si>
  <si>
    <t>Grambling</t>
  </si>
  <si>
    <t>This EDA investment supports Gambling State University (GSU) and Grambling University Foundation with conducting a feasibility study that supports asset identification, development of public and private partnerships, and resilient economic development strategies that directly impact the growth of GSU, its host community, and the surrounding area within the Northwest Louisiana Region.  The study will serve as a road map to foster innovation and economic resiliency that will directly impact the following parishes: Lincoln Parish, Bienville Parish, Bossier Parish, Caddo Parish, DeSoto Parish and Webster Parish.  Once completed, the project will promote community resilience and mitigate the effects of future natural disasters within designated Opportunity Zones, which will help strengthen the regional economy.</t>
  </si>
  <si>
    <t>Petersburg Water Company</t>
  </si>
  <si>
    <t>Pike</t>
  </si>
  <si>
    <t>This EDA investment supports the Petersburg Water Company with improving its existing water supply infrastructure to create a new well, treatment facility, storage tank, and distribution system in Pike County, Indiana, a designated Opportunity Zone.  The improved water system will allow existing businesses to grow and attract new businesses, which will help diversify the regional economy and build resiliency.  In addition, the improved water system will benefit local manufacturing companies, promote job creation, and attract private investment to an area that has been impacted by the decline in the coal industry.</t>
  </si>
  <si>
    <t>Calumet City</t>
  </si>
  <si>
    <t>This EDA investment supports Calumet City with improving and expanding the city’s Riverside Drive Industrial Park, to attract new employers to Cook County, Illinois, a designated Opportunity Zone.  The project will construct a new roadway, reconstruct an existing roadway, and improve the water and sewer infrastructure system within the industrial park.  Once completed, the project will support the expansion of the manufacturing industry, retain and create jobs, attract private investment and strengthen the regional economy.</t>
  </si>
  <si>
    <t>Franklin County</t>
  </si>
  <si>
    <t>Rocky Mount</t>
  </si>
  <si>
    <t>This EDA investment funds the construction of a 1.35-mile segment of the Summit View Connector road in Franklin County, Virginia, a designated Opportunity Zone.  The project will help the region with recovery efforts from Hurricane Florence and Tropical Storm Michael by constructing a connector road to the Summit View Business Park, which will prevent roadway closures during future flooding events.  Once completed, the project will help promote economic resiliency, create jobs, attract private investment, and strengthen the regional economy.</t>
  </si>
  <si>
    <t>This EDA investment funds renovations to an existing technological building to house the Hazard Community and Technical College’s Center of Manufacturing Excellence in Hazard County, Kentucky, a designated Opportunity Zone.  The project will help advance the manufacturing and construction industries by offering electrical programs with upgraded facilities and high-tech equipment, which will better prepare graduates for entry into the electrical field.  Once completed, the project will help support job retention, create new opportunities and attract private investment to an area that has been impacted by the decline in the coal industry.</t>
  </si>
  <si>
    <t>City of Altus</t>
  </si>
  <si>
    <t>Altus</t>
  </si>
  <si>
    <t>This EDA investment supports the City of Altus and Jackson County with the construction of a detention pond necessary to complete the Altus Economic Loop in Jackson County, Oklahoma, a designated Opportunity Zone.  The project will help the community recover from recent disasters and become more resilient by reducing flood risk and road closures during extreme weather events.  Once completed, the project will promote resiliency, mitigate the effects of natural disasters, and strengthen the regional economy.</t>
  </si>
  <si>
    <t>This EDA investment funds the purchase of backup generators to maintain the flow of safe water during disaster events in Dayton, Ohio.  The project responds to the devastating 2019 Memorial Day tornadoes that caused residential, commercial, and institutional users to be left without access to waterflow for 72 hours, which disrupted business and healthcare operations in the area.  Once completed, the project will ensure the City's resilience in the face of future disasters by increasing water system reliability, which will help promote business expansion to strengthen the regional economy.</t>
  </si>
  <si>
    <t>Delaware Innovation Space, Inc.</t>
  </si>
  <si>
    <t>This EDA investment funds the Hard Science Startup Accelerator program, to deliver intensely focused mentoring, coaching, and training across the full spectrum of the hard science start-up lifecycle.  The dual lack of physical lab space and expert business mentorship and training is an oft-cited hurdle to the ultimate success of budding entrepreneurs in the hard sciences.  The program will provide science entrepreneurs with access to structured programs that will improve their business concepts and plans.</t>
  </si>
  <si>
    <t>University of Maryland Baltimore County</t>
  </si>
  <si>
    <t>This EDA investment funds the Maryland New Venture Fellowship for Cybersecurity, to provide a scaffold upon which cybersecurity companies can be built across the Maryland region by creating synergistic teams of graduate student "Fellows", entrepreneurial mentors, and faculty from Maryland universities.  These teams will translate technologies developed to secure information systems, utilities, infrastructure and supply chains.</t>
  </si>
  <si>
    <t>City of Fayetteville</t>
  </si>
  <si>
    <t>Fayetteville</t>
  </si>
  <si>
    <t>This EDA investment funds construction of critical infrastructure necessary to support the development of the Commerce District Industrial Corridor in Washington County, Arkansas, located near a designated Opportunity Zone.  The project will construct a 2,600-foot street extension to connect South Industrial Drive and South City Lake Road, which will provide access to approximately 47 acres of city-owned land and allow the development of five parcels.  Once completed, the project will support the expansion of local manufactures and businesses, help with recovery efforts from natural disasters, increase economic resiliency, create jobs, and strengthen the regional economy.</t>
  </si>
  <si>
    <t>City of Gloucester</t>
  </si>
  <si>
    <t>Gloucester</t>
  </si>
  <si>
    <t>This EDA investment supports the City of Gloucester with making flood protection improvements needed to protect the city’s vital seaport in Essex County, Massachusetts, near a designated Opportunity Zone.  The project will help with recovery efforts from severe flooding events that impacted the region by providing critical flood protection for the city's Water Pollution Control Facility (WPCF).  In addition, the project will support the final design of the flood barrier, permitting, and ultimately construction of the barrier and associated site work, which will protect the WPCF from future flooding events and support the existing fishing industries.  Once completed, the project will assist the region with diversifying its economy, bolstering job creation, attracting private investment, and advancing economic resiliency throughout the area.</t>
  </si>
  <si>
    <t>This EDA investment supports Forward Cody Wyoming, Inc. with the expansion of a facility in the North Cody Industrial Park, to serve local meat processors in Park County, Wyoming.  The project will construct a 12,000 square foot facility for lease to a local meat processing company and install an asphalt perimeter around the building, two access roads, utilities, and two parking areas.  Once completed, the project will benefit a nearby Opportunity Zone, promote manufacturing, advance resiliency, and strengthen the regional economy.</t>
  </si>
  <si>
    <t>University of Arkansas Pulaski Technical College</t>
  </si>
  <si>
    <t>This EDA investment supports the University of Arkansas Pulaski Technical College with expanding its Science Building by renovating four additional classrooms to meet the regional demand for skilled workers in the science, technology, engineering, and mathematics (STEM) fields in Pulaski County, Arkansas.  The project will help increase the number of skilled workers in the STEM field, and support a robust, highly competitive, modern 21st-century workforce that is vital to the current and future economic development of the region.  In addition, the project will assist with recovery efforts from natural disasters, increase economic resiliency, and advance the regional economy.</t>
  </si>
  <si>
    <t>Ardmore Development Authority</t>
  </si>
  <si>
    <t>Ardmore</t>
  </si>
  <si>
    <t>Carter</t>
  </si>
  <si>
    <t>This EDA investment supports the Ardmore Development Authority with providing critical infrastructure in the Ardmore Industrial Airpark, located within a former air force base and in a Foreign Trade Zone in Carter County, Oklahoma.  The project will upgrade a large portion of the water supply system at the airpark with a focus on operations and future development and will also include the removal of the existing system and installation of new eight- and ten-inch water main lines, valves, boxes, and connections.  Once completed, the project will allow foreign import access to a dedicated air cargo facility, to help catalyze investments in a nearby Opportunity Zone, which will lead to job creation and promote economic resiliency throughout the region.</t>
  </si>
  <si>
    <t>City of New Bedford</t>
  </si>
  <si>
    <t>New Bedford</t>
  </si>
  <si>
    <t>This EDA investment supports the City of New Bedford with pier tendering infrastructure improvements to fill the critical need for space expansion and new development opportunities for port operations in Bristol County, Massachusetts, an area hit hard by late winter storms in 2018.  The project will repair piers, design, engineer, and construct 32,000 square feet of terminal space to raise intertidal and low-lying land prone to flooding, and build 100 feet of bulkhead, which will provide berthing space for commercial fishing and offshore wind operations.  Once completed, the project will support export development, benefit a designated Opportunity Zone, ensure resiliency for continued operations during future weather events, and promote economic growth throughout the region.</t>
  </si>
  <si>
    <t>The University of West Alabama</t>
  </si>
  <si>
    <t>Livingston</t>
  </si>
  <si>
    <t>This EDA investment supports the University of West Alabama with dredging to improve barge access at the Port of Epes Industrial Park in Sumter County, Alabama, a designated Opportunity Zone.  The project will construct dredge basins and remove silt, sand, and sediment to reach an elevation of 63 feet above mean sea level, which will allow barge traffic to flow within an industrial transport frontage slip.  Once completed, the project will promote export development, attract foreign direct investment, support business resilience, and strengthen the regional economy.</t>
  </si>
  <si>
    <t>Port of Camas-Washougal</t>
  </si>
  <si>
    <t>Washougal</t>
  </si>
  <si>
    <t>This EDA investment funds the construction of a metal prefabricated building to provide industrial workspace for use by manufacturing firms in Washougal, Washington, a designated Opportunity Zone.  The project will develop infrastructure that will facilitate the expansion of business enterprises in the region, which will create jobs, attract private investment, and promote the advancement of the manufacturing industry within the region.</t>
  </si>
  <si>
    <t>Bioscience &amp; Technology Business Center, Inc.</t>
  </si>
  <si>
    <t>Lawrence</t>
  </si>
  <si>
    <t>This EDA investment supports the phase III expansion of the Bioscience and Technology Business Center at Kansas University in Douglas County, Kansas, a designated Opportunity Zone.  The bioscience and technology incubator facility will provide critically needed and highly specialized wet-lab space for the development of bioscience companies, as well as modern office space for high-tech, high-growth business enterprises.  In addition, the incubator will assist the region with recovery efforts from severe floods that impacted the region.  Once completed, the project will promote entrepreneurialism and research opportunities, bolster job creation, attract private investment, and advance economic resiliency throughout the region.</t>
  </si>
  <si>
    <t>University of Utah</t>
  </si>
  <si>
    <t>Salt Lake City</t>
  </si>
  <si>
    <t>Salt Lake</t>
  </si>
  <si>
    <t>This EDA investment supports the University of Utah and Utah Association of Counties with developing a Rural Opportunity Zone Playbook tool to serve 5 Associations of Governments, 21 Counties and 16 Opportunity Zones in Utah.  The Playbook will address strategies for capital attraction into rural economies affected by the COVID-19 crisis and provide the necessary knowledge and training to empower communities to diversify their economies and reduce reliance on any single industry.  Once completed, the project will support investments in workforce development, attract high paying remote working opportunities, and promote new business creation, which will help advance economic resiliency throughout the region.</t>
  </si>
  <si>
    <t>City of Greenville</t>
  </si>
  <si>
    <t>This EDA investment supports the City of Greenville with improving its sanitary sewer system to assist with recovery efforts from the 2019 floods that impacted the Washington County, Mississippi region.  The project will improve the resiliency of the city’s sewer infrastructure system, including portions of the system located within Opportunity Zones.  In addition, the project will help eliminate the concerns of system failure that may result in layoffs and possibly plant closures.  Once completed, the project will promote resiliency by mitigating the effects of future flooding events, which will strengthen the regional economy and support economic growth throughout the region.</t>
  </si>
  <si>
    <t>Southwestern Wisconsin Regional Planning Commission</t>
  </si>
  <si>
    <t>Platteville</t>
  </si>
  <si>
    <t>Richland</t>
  </si>
  <si>
    <t>This EDA investment supports the Southwestern Wisconsin Regional Planning Commission and Richland County with developing a disaster recovery and economic resiliency strategy in Richland County, Wisconsin, a designated Opportunity Zone.  The project will help with recovery efforts from the 2016 and 2018 floods by creating an economic resiliency plan that will diversify economic opportunities and mitigate the effect of future flooding events.  Once completed, the project will help protect critical infrastructure, increase the regional workforce, attract new businesses, and advance economic resilience throughout the region.</t>
  </si>
  <si>
    <t>Roanoke-The Blacksburg Innovation Network</t>
  </si>
  <si>
    <t>Grandview Doolin Public Service District</t>
  </si>
  <si>
    <t>Proctor</t>
  </si>
  <si>
    <t>Wetzel</t>
  </si>
  <si>
    <t>City of Evanston</t>
  </si>
  <si>
    <t>Evanston</t>
  </si>
  <si>
    <t>Uinta</t>
  </si>
  <si>
    <t>City of Prairie du Chien</t>
  </si>
  <si>
    <t>Prairie du Chien</t>
  </si>
  <si>
    <t>Wabash County</t>
  </si>
  <si>
    <t>Wabash</t>
  </si>
  <si>
    <t>Community Venture Foundation</t>
  </si>
  <si>
    <t>City of Gallup</t>
  </si>
  <si>
    <t>This EDA investment funds the Growing our Innovation Ecosystem: Scaling the Success of the Regional Accelerator and Mentoring Program (RAMP), to support scalable startups in technology and health and life sciences across the state of Virginia.  The project would focus on activities in four key areas: Startup Pathways, Scaling the Accelerator-in-Residence Program, Enhanced Support for Later-Stage Startups, and Resource Development and Research.</t>
  </si>
  <si>
    <t>This EDA investment funds the construction of a potable water service infrastructure to serve industrial customers in Marshall County, West Virginia, a designated Opportunity Zone.  The project will construct a PVC water transmission line from the Grandview-Doolin Public Service District water treatment plant, which will extend to the Westlake Chemical plant, and tie into the industry’s existing distribution system.  Once completed, the project will open-up an additional 200 acres for industrial development, help support job retention, create new opportunities, and attract private investment to an area that has been impacted by the decline in the coal industry.</t>
  </si>
  <si>
    <t>This EDA investment supports the City of Evanston with establishing the Wyoming State Hospital Redevelopment Planning Project, a detailed assessment and redevelopment plan for a portion of the historic Wyoming State Hospital campus in Evanston, Wyoming.  Once completed, the assessment will significantly assist the community in better understanding and effectively marketing the opportunities available and feasible to redevelop a historic and key regional asset for business and/or educational reuses to support greater economic diversification in the City of Evanston and surrounding Uinta County.</t>
  </si>
  <si>
    <t>This EDA investment supports the City of Prairie du Chien with mitigating the impact of future flooding events by expanding the availability of a resilient development-ready industrial land at the Gateway Business Park in Crawford County, Wisconsin, a designated Opportunity Zone.  The project will expand the Business Park and provide significant improvements to stormwater management capacity in the area, which will help better protect current and future businesses and increase confidence in their ability to maintain operations during future storms.  Once completed, the project will help increase resiliency, mitigate the effects of natural disasters, retain and create jobs, attract private investment, and promote economic growth throughout the region.</t>
  </si>
  <si>
    <t>This EDA investment supports Wabash County and the Heartland Career Center with expanding their educational footprint and becoming the first adult training facility in Wabash County, Indiana, located near a designated Opportunity Zone.  The project will assist the region with recovery efforts from the 2018 floods by constructing a facility and purchasing equipment to facilitate certification programs in the manufacturing and healthcare industries.  Once completed, the project will help bolster job creation, support economic diversification, attract private investment, and advance economic resiliency throughout the region.</t>
  </si>
  <si>
    <t>This EDA investment supports the Community Venture Foundation (DBA Startup Junkie) with providing technical assistance to small businesses impacted by the COVID-19 pandemic in northwest Arkansas.  The Startup Junkie’s work will provide critical one-on-one consulting services to entrepreneurs and connect them with experts, and their programming will help to ensure that the region's robust culture of entrepreneurship will remain competitive.  Once completed, the project allows the Startup Junkie to expand its service areas to include designated Opportunity Zones and assist businesses with becoming more resilient to future disasters, which will help facilitate the creation of new jobs, attract private investment, and strengthen the regional economy.</t>
  </si>
  <si>
    <t>This EDA investment supports the City of Gallup with recovery efforts from the COVID-19 pandemic by advancing transportation, logistics and autonomous vehicle industries in McKinley County, New Mexico.  The project will support a master planning process for the municipal airport and autonomous vehicle industries in efforts to resume commercial air travel, which will allow the transport of healthcare professionals and patients in need of critical care.   Once completed, the project will diversify the regional economy by offering commercial air services, creating employment opportunities, helping businesses expand operations, and advancing economic resiliency throughout the region.</t>
  </si>
  <si>
    <t>American Samoa Government</t>
  </si>
  <si>
    <t>This EDA investment supports the American Samoa Government of Commerce with purchasing four small fleet of modern and upgraded traditional-stylized commercial fishing vessels to support the growth of the local fishing fleet in Eastern County, American Samoa, a designated Opportunity Zone.  The project will help with recovery efforts from Cyclone Gita by allowing one vessel to function as a training platform while the other three vessels function as business incubators.  Once completed, the project will provide local entrepreneurs and fishmen with an opportunity to create jobs and small businesses in the fresh fish industry, which will support economic diversification, attract private investment, and advance economic resiliency throughout the region.</t>
  </si>
  <si>
    <t>Coquille Indian Tribe</t>
  </si>
  <si>
    <t>North Bend</t>
  </si>
  <si>
    <t>Coos</t>
  </si>
  <si>
    <t>This EDA investment supports the Coquille Indian Tribe with constructing the Ko-Kwel Wellness Center to improve medical and dental services for the coastal Alaska Native and Alaska Indian population in Coos County, Oregon.  Alaska Indians and Alaska Natives face persistent disparities in health and healthcare including high uninsured rates, barriers to obtaining care, and poor health status and this project will help individuals find a provider, reduce wait times, and allow the community to access the healthcare system without travelling long distances.  The new center will be located on the Kilkich Reservation, a designated Opportunity Zone, to help bolster job creation, attract private investment and strengthen the regional economy.</t>
  </si>
  <si>
    <t>This EDA investment supports the Miami Valley Regional Planning Commission with updating its current comprehensive economic development strategy (CEDS) for its 14-County region, which comprises the counties of Montgomery, Miami, Greene, Warren, Clark, Darke, Clinton, Fayette, Shelby, Mercer, Champaign, Auglaize, Preble, and Butler in Ohio, including nearby Opportunity Zones.  The CEDS will assist the region with recovery efforts from the COVID-19 pandemic by identifying key economic drivers and developing a plan of action to capitalize on economic opportunities.  Once implemented, the CEDS will provide the region with a roadmap to achieve long-term prosperity and growth by building resiliency to withstand economic disruptions, which will help diversify and strengthen the regional economy.</t>
  </si>
  <si>
    <t>Cox College</t>
  </si>
  <si>
    <t>This EDA investment funds the renovation and expansion of a simulation laboratory to train nursing students on critical equipment so they are better equipped to assist patients during and after the coronavirus pandemic.  The training will address nursing workforce gaps exacerbated by the COVID-19 outbreak in the rural and economically distressed areas of southwest Missouri.  Once completed, the project will help bolster job creation, attract private investment to designated Opportunity Zones and strengthen the regional economy.</t>
  </si>
  <si>
    <t>North Carolina Restaurant and Lodging Association Foundation</t>
  </si>
  <si>
    <t>Multi County</t>
  </si>
  <si>
    <t>This EDA investment supports the North Carolina Restaurant and Lodging Association with providing focused technical assistance directly to hospitality businesses across the state of North Carolina that were adversely impacted by COVID-19.  The technical assistance will include support for restaurants navigating changing supply chains, web and marketing support and recommendations and support to identify loans and operational and regulatory issues that are posing challenges to companies looking to fully reopen.  Once implemented, the project will strengthen the regional economy and advance economic resiliency throughout the region.</t>
  </si>
  <si>
    <t>City of Napa</t>
  </si>
  <si>
    <t>Napa</t>
  </si>
  <si>
    <t>This EDA investment funds the development of a robust and timely Local Manufacturing Action Plan, which will stimulate the manufacturing sector in Napa, California, a designated Opportunity Zone.  The City of Napa is uniquely positioned to take advantage of growing trends in the manufacturing sector, especially small batch artisanal production and in emerging industries in health, food production, and green energy.  Once completed, the plan will help spur economic development and diversification in the city for years to come and provide industry leaders, investors, and other partners with market research and recommendations to help the city recover from the COVID-19 pandemic and increase resiliency for future disruptions.</t>
  </si>
  <si>
    <t>Breaks Regional Airport Authority</t>
  </si>
  <si>
    <t>Downtown Statesboro Development Authority</t>
  </si>
  <si>
    <t>Statesboro</t>
  </si>
  <si>
    <t>Bulloch</t>
  </si>
  <si>
    <t>This EDA investment funds the expansion of the City Center Incubator in downtown Statesboro to assist with recovery efforts from Hurricane Irma in Bulloch County, Georgia, a designated Opportunity Zone.  The project will include the renovation of an 11,970 square foot facility, plus expansion of addition offices for university and community development support teams.  In addition, the renovations will add 20 individual offices for entrepreneurs, seven industrial dens for light manufacturing, and open space that can be used for meetings and trainings.  Once completed, the project will bolster job creation, attract private investment, and advance economic resiliency throughout the region.</t>
  </si>
  <si>
    <t>Montgomery City</t>
  </si>
  <si>
    <t>This EDA investment supports the City of Montgomery with addressing the local and regional need for a broadband infrastructure by constructing a fiber network to serve the business corridor within the city of Montgomery County, Missouri, a designated Opportunity Zone.  The project will assist the region with recovery efforts from the 2019 Floods by installing a critical broadband infrastructure that will provide fast and reliable broadband for residents and businesses.  Once completed, the project will support the growth of existing businesses, enhance tele-medicine opportunities, and increase educational opportunities, which will support workforce development, bolster job creation, attract private investment, and advance economic resiliency throughout the region.</t>
  </si>
  <si>
    <t>This EDA investment supports the Breaks Regional Airport Authority with conducting a feasibility study to determine the public and private utilities needed to make improvements at the airport and develop an adjacent 85-acre commercial property in Buchanan County, Virginia, a designated Opportunity Zone.  The study will also include water and sewer line extensions, gas lines and broadband conduit to support the existing 1,100-acre Southern Gap Park.  Once completed, the project will help support job retention, create new opportunities and attract private investment to an area that has been impacted by the decline in the coal industry.</t>
  </si>
  <si>
    <t>Town of Pembroke</t>
  </si>
  <si>
    <t>Pembroke</t>
  </si>
  <si>
    <t>Robeson</t>
  </si>
  <si>
    <t>This EDA investment supports the Town of Pembroke with improving its wastewater treatment plant to help mitigate the effects of Hurricane Florence and eliminate potential sewer collection disruptions in Robeson County, North Carolina, a designated Opportunity Zone.  The project will provide the treatment process and capacity necessary to meet current and future economic development needs.  Once completed, the project will help maintain ongoing operations of businesses during future flooding events, create and retain jobs, attract private investment, and advance economic resiliency throughout the region.</t>
  </si>
  <si>
    <t>Greenville Utilities Commission</t>
  </si>
  <si>
    <t>Pitt</t>
  </si>
  <si>
    <t>This EDA investment supports the Greenville Utilities Commission with constructing two secondary wastewater treatment plant clarifiers to enhance the resilience of infrastructure damaged by Hurricane Florence in Greenville, North Carolina, a designated Opportunity Zone.  The project will help facilitate hardening infrastructure to support the city regaining capacity lost because of Florence and support growth and future expansion of the area's healthcare cluster, which will bolster job creation, support economic diversification, attract private investment, and strengthen economic resiliency throughout the region.</t>
  </si>
  <si>
    <t>Patrick Henry Community College</t>
  </si>
  <si>
    <t>This EDA investment supports Patrick Henry Community College (PHCC) with purchasing fixed equipment for their new welding lab that will expand welding capacity from 16 welding booths to 45.  This expansion will allow PHCC to more than double the number of credentials awarded annually, which will help to fill job openings in Martinsville, Virginia.  Once complete, local businesses will benefit from certified welding workers, which will spur business growth, create jobs, attract private investment and grow advanced manufacturing businesses and industries throughout the region.</t>
  </si>
  <si>
    <t>Colorado Lending Source, LTD</t>
  </si>
  <si>
    <t>This EDA investment supports the Colorado Lending Source, LTD with establishing a Revolving Loan Fund to support the State of Colorado’s economic recovery efforts from the COVID pandemic in Denver County, Colorado, near a designated Opportunity Zone.  The project will address the local and regional need for capital by providing gap financing to provide an additional source of funding to businesses that have been impacted by the coronavirus pandemic, enabling these businesses to continue operations under a reduced capacity, which will help create and save jobs, and strengthen the regional economy.</t>
  </si>
  <si>
    <t>Kenai Peninsula Economic Development District</t>
  </si>
  <si>
    <t>Kenai</t>
  </si>
  <si>
    <t>This EDA investment supports the Kenai Peninsula Economic Development District with implementing an Economic Resiliency Plan and the capitalization of a $500,000 Revolving Loan Fund that will cover the Kenai Peninsula Borough of Alaska, a designated Opportunity Zone.  The project will assist businesses with response and recovery from economic injury caused by natural disasters.  Once implemented, the protect will promote economic resiliency, bolster job creation, attract private investment, and strengthen the regional economy.</t>
  </si>
  <si>
    <t>Grundy</t>
  </si>
  <si>
    <t>Three Roots Capital</t>
  </si>
  <si>
    <t>Knoxville</t>
  </si>
  <si>
    <t>This EDA investment funds the development of a multi-dimensional strategy for economic development focusing on the University of Tennessee Cherokee Farm Research Park located in Knoxville, Tennessee, a designated Opportunity Zone.  The project will help create new jobs and foster placement of substantial new private investment in the Opportunity Zone following economic consequences from the Spring 2019 flooding.  Once implemented, the plan will help advance economic resiliency throughout the area and strengthen the regional economy.</t>
  </si>
  <si>
    <t>City of Dublin</t>
  </si>
  <si>
    <t>Dublin</t>
  </si>
  <si>
    <t>This EDA investment supports the City of Dublin with improving and extending its sanitary sewer infrastructure, which serves the Dublin-Laurens County South Industrial Park in Georgia, a designated Opportunity Zone.  This project will assist the region with recovery efforts from Hurricanes Michael and Irma by providing businesses and industries who depend on the city’s wastewater treatment facilities with a safe and reliable sewage treatment service and offer a greater capacity to attract and retain businesses.  Once completed, the project will enhance the city’s ability to market for industrial users, which will strengthen the regional economy and support economic growth and resiliency throughout the region.</t>
  </si>
  <si>
    <t>Lawrence Partnership, Inc.</t>
  </si>
  <si>
    <t>This EDA investment funds the expansion of the Lawrence Revolving Test Kitchen (RTK) to launch new food-service businesses in the Merrimack Valley region of Lawrence, Massachusetts.  The RTK will cultivate a new cluster of food entrepreneurs drawn from underserved communities to assist with new business startups and provide worker employment/advancement opportunities throughout the region.  Once completed, this food hub will create new jobs and businesses in an Opportunity Zone, help advance long term economic vitality and sustainability, bolster job creation, attract private investment, and strengthen the regional economy.</t>
  </si>
  <si>
    <t xml:space="preserve">Global Forum for Freedom and Justice  </t>
  </si>
  <si>
    <t xml:space="preserve">This EDA investment supports the Global Forum for Freedom and Justice and the Regional Planning Commission of Greater Birmingham with developing a strategic plan and feasibility study to help identify a site for a mixed-use development in Birmingham, Alabama.  The plan will allow research, procurement, management, and construction for the establishment of an international gathering place focused on leadership, education, and innovation to help revitalize the tourism industry in the area by connecting visitors to key historic sites and institutions across Alabama, and throughout the nation.  Once completed, the plan will spur community development opportunities throughout Birmingham’s designated Opportunity Zones, help advance long term economic vitality and sustainability, bolster job creation, attract private investment, and strengthen the regional economy. </t>
  </si>
  <si>
    <t>Northern Marianas College</t>
  </si>
  <si>
    <t>This EDA investment supports the Northern Marianas College with the construction of two educational and workforce training facilities on Saipan, Northern Mariana Islands, to allow for academic and research dedicated to food science, plant biotechnology, entomology, and anthropometry.  The construction of the Workforce Development Training Center will also help increase employment opportunities in the area, which will boost the region’s workforce.  Once completed, the project will support resiliency against future natural disasters, spur private investment, and provide long-term economic stability.</t>
  </si>
  <si>
    <t>Urban League of Metropolitan St. Louis, Inc.</t>
  </si>
  <si>
    <t>St. Louis</t>
  </si>
  <si>
    <t>This EDA investment supports the Urban League of Metropolitan St. Louis, Inc. with conducting a feasibility study for a business incubator in the City of Dellwood, Missouri.  The feasibility study will help to understand the market demand, operational feasibility and financial proforma of a new incubator facility.  The impacts of the COVID-19 crisis have substantially affected small businesses in the region leading to possible losses of infrastructure and capacity.  New and existing businesses will require support along with the tools and resources to restart and redevelop.  The incubator and shared office spaces will focus on the Imagining, Incubating, and Demonstrating phases of Commercialization, along with providing general support to businesses to better equip them to recover from the COVID-19 crisis.</t>
  </si>
  <si>
    <t>This EDA planning investment supports the update and implementation of a comprehensive economic development strategy (CEDS) for the region served by the Southern Tier East Regional Planning Development Board, which comprises the counties of Broome, Chenango, Cortland, Delaware, Otsego, Schoharie, Tioga, and Tompkins.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</si>
  <si>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Accomack-Northampton Planning District Commission, which comprises the counties of Accomack and Northampton.  The CEDS process is designed to bring together the public and private sectors in the creation of an counties economic development roadmap to diversify and strengthen the regional economy.</t>
  </si>
  <si>
    <t>This EDA planning investment supports the update and implementation of a comprehensive economic development strategy (CEDS) for the region served by the Lenowisco Planning District Commission, which comprises the counties of Lee, Scott, and Wise, and the city of Norton.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</si>
  <si>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Mount Rogers Planning District Commission, which comprises the counties of Bland, Carroll, Grayson, Smyth, Washington, and Wythe, and the independent cities of Bristol and Galax.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</si>
  <si>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Central New York Regional Planning and Development Board, which comprises the counties of Cayuga, Cortland, Madison, Onondaga, and Oswego.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</si>
  <si>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Southeastern Regional Planning and Economic Development District, which comprises 27 cities and towns in the counties of Bristol, Plymouth, and Norfolk.  The CEDS process is designed to bring together the public and private sectors in the creation of an economic development roadmap to diversify and strengthen the regional economy.</t>
  </si>
  <si>
    <t>This EDA planning investment supports the update and implementation of a comprehensive economic development strategy (CEDS) for the region served by the Region IV Planning and Development Council, which comprises the counties of Fayette, Nicholas, Greenbrier, Pocahontas, and Webster.  The CEDS process is designed to bring together the public and private sectors in the creation of an economic development roadmap to diversify and strengthen the regional economy.</t>
  </si>
  <si>
    <t>Alaska Native Heritage Center</t>
  </si>
  <si>
    <t>This EDA investment supports the Alaska Native Heritage Center with developing a 5-Year Statewide Cultural Tourism Plan, an interactive cultural tourism map, and a feasibility study and business plan model.  The purpose of the cultural tourism plan is to bring together the public and private sectors to diversify and strengthen the state-wide economy by enhancing Alaska's cultural destination brand and increasing the annual economic contribution from tourism.  The Alaska Native Heritage Center's website will display developed Indigenous cultural tourism activities and services on an interactive map inviting guests to engage in Alaska's cultural tourism.  The feasibility study and business plan are a tool to assist entrepreneurial development in cultural tourism that will provide sustainable income for Native Alaskans while decreasing the unemployment rate and stabilizing the economy.</t>
  </si>
  <si>
    <t>U.S. Ignite, Inc.</t>
  </si>
  <si>
    <t xml:space="preserve">This EDA investment supports U.S. Ignite, Inc. with addressing the local and regional need for startup support and workforce development opportunities by providing technical assistance to startups and local businesses in Salt Lake City, Utah.  Once completed, this project will help support the creation of jobs, promote growth for startups and encourage the integration of smart city assets into local economic development initiatives in an Opportunity Zone, which will help advance long term economic vitality and sustainability, bolster job creation, attract private investment, and strengthen the regional economy. </t>
  </si>
  <si>
    <t>Pittsburg State University</t>
  </si>
  <si>
    <t>Pittsburg</t>
  </si>
  <si>
    <t>This EDA investment supports Pittsburg State University with addressing the local and regional need for economic diversification in the aftermath of the 2019 floods by supporting polymer, plastic research, and education through the Kansas Polymer Research Center in Crawford County, Kansas, a designated Opportunity Zone.  The project will expand the technology-based manufacturing operations throughout the region and serve as a catalyst for the establishment of the National Institute for Materials Advancement, which will lead to higher paying job opportunities and strengthening economic resiliency throughout the region.</t>
  </si>
  <si>
    <t>Blue Earth</t>
  </si>
  <si>
    <t>This EDA investment supports the Region 9 Development Commission with establishing a disaster and economic recovery plan to use as a tool to support the close relationship between the manufacturing segment of the economy and the rural and urban communities in Region Nine and throughout South Central Minnesota.  Manufacturing, which accounts for more than 22 percent of jobs across the region, was devastated by the COVID-19 pandemic and through data analytics and broad stakeholder engagement, the project will provide a foundation and recommendations for the region.  Once completed, the project will help local manufactures respond to the current crisis and become more resilient when future natural or economic shocks occur, which will strengthen the regional economy and advance economic resiliency throughout the region</t>
  </si>
  <si>
    <t>Golden Triangle Planning &amp; Development District</t>
  </si>
  <si>
    <t>Starkville</t>
  </si>
  <si>
    <t>Oktibbeha</t>
  </si>
  <si>
    <t>This EDA planning investment supports the development and implementation of a comprehensive economic development strategy (CEDS) for the region served by the Golden Triangle Planning &amp; Development District, which comprises the counties of Choctaw, Lowndes, Noxubee, Oktibbeha, Webster and Winston.  The CEDS process is designed to bring together the public and private sectors in the creation of an economic development roadmap to diversify and strengthen the regional economy</t>
  </si>
  <si>
    <t>North Central Alabama Regional Council of Governmen</t>
  </si>
  <si>
    <t>Decatur</t>
  </si>
  <si>
    <t>Morgan</t>
  </si>
  <si>
    <t>This EDA planning investment supports the development and implementation of a comprehensive economic development strategy (CEDS) for the region served by the North Central Alabama Council of Government, which comprises the counties of Cullman, Lawrence, and Morgan.  The CEDS process is designed to bring together the public and private sectors in the creation of an economic development roadmap to diversify and strengthen the regional economy.</t>
  </si>
  <si>
    <t>First Tennessee Development District</t>
  </si>
  <si>
    <t>Johnson City</t>
  </si>
  <si>
    <t>This EDA planning investment supports the development and implementation of a Comprehensive Economic Development Strategy (CEDS) for the region served by the First Tennessee Development District, which comprises the counties of Carter, Greene, Hancock, Hawkins, Johnson, Sullivan, Unicoi, and Washington.  The CEDS process is designed to bring together the public and private sectors in the creation of an economic development roadmap to diversify and strengthen the regional economy</t>
  </si>
  <si>
    <t>West Alabama Regional Commission</t>
  </si>
  <si>
    <t>Northport</t>
  </si>
  <si>
    <t>This EDA planning investment supports the development and implementation of a comprehensive economic development strategy (CEDS) for the region served by the West Alabama Regional Commission, which comprises the counties of Bibb, Fayette, Greene, Hale, Lamar, Pickens, and Tuscaloosa.  The CEDS process is designed to bring together the public and private sectors in the creation of an economic development roadmap to diversify and strengthen the regional economy.</t>
  </si>
  <si>
    <t xml:space="preserve">Coastal Regional Commission </t>
  </si>
  <si>
    <t>Darien</t>
  </si>
  <si>
    <t>McIntosh</t>
  </si>
  <si>
    <t>This EDA planning investment supports the development and implementation of a comprehensive economic development strategy (CEDS) in the region served by the Coastal Regional Commission, which comprises the counties of Bryan, Bulloch, Camden, Chatham, Effingham, Glynn, Liberty, Long, McIntosh, and Screven.  The CEDS process is designed to bring together the public and private sectors in the creation of an economic development roadmap to diversify and strengthen the regional economy.</t>
  </si>
  <si>
    <t>North Central Planning and Development District, Inc</t>
  </si>
  <si>
    <t>Winona</t>
  </si>
  <si>
    <t>This EDA planning investment supports the development and implementation of a comprehensive economic development strategy (CEDS) in the region served by the Land of Sky Regional Council, which comprises Madison County.  The CEDS process is designed to bring together the public and private sectors in the creation of an economic development roadmap to diversify and strengthen the regional economy</t>
  </si>
  <si>
    <t>Top of Alabama Regional Council of Governments</t>
  </si>
  <si>
    <t>Huntsville</t>
  </si>
  <si>
    <t>This EDA planning investment supports the development and implementation of a comprehensive economic development strategy (CEDS) for the region served by Top of Alabama Regional Council of Governments, which comprises the counties of DeKalb, Jackson, Limestone, Madison, and Marshall.  The CEDS process is designed to bring together the public and private sectors in the creation of an economic development roadmap to diversify and strengthen the regional economy</t>
  </si>
  <si>
    <t>Northeast Planning and Development District</t>
  </si>
  <si>
    <t>Booneville</t>
  </si>
  <si>
    <t>Prentiss</t>
  </si>
  <si>
    <t>This EDA planning investment supports the development and implementation of a comprehensive economic development strategy (CEDS) for the region served by the Northeast Planning and Development District, which comprises the counties of Alcorn, Benton, Marshall, Prentiss, Tippah, and Tishomingo.  The CEDS process is designed to bring together the public and private sectors in the creation of an economic development roadmap to diversify and strengthen the regional economy.</t>
  </si>
  <si>
    <t>P</t>
  </si>
  <si>
    <t>EDA Grants - As of 01/21/2021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</si>
</sst>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7" x14ac:knownFonts="1">
    <font>
      <sz val="11"/>
      <color theme="1"/>
      <name val="Calibri"/>
      <family val="2"/>
      <scheme val="minor"/>
    </font>
    <font>
      <sz val="11"/>
      <color theme="1"/>
      <name val="Calibri"/>
      <family val="2"/>
      <scheme val="minor"/>
    </font>
    <font>
      <b/>
      <sz val="14"/>
      <color theme="1"/>
      <name val="Arial Narrow"/>
      <family val="2"/>
    </font>
    <font>
      <b/>
      <sz val="10"/>
      <color theme="1"/>
      <name val="Arial Narrow"/>
      <family val="2"/>
    </font>
    <font>
      <i/>
      <sz val="10"/>
      <color rgb="FF000000"/>
      <name val="Arial Narrow"/>
      <family val="2"/>
    </font>
    <font>
      <b/>
      <sz val="10"/>
      <color rgb="FF000000"/>
      <name val="Arial Narrow"/>
      <family val="2"/>
    </font>
    <font>
      <sz val="10"/>
      <color theme="1"/>
      <name val="Arial Narrow"/>
      <family val="2"/>
    </font>
    <font>
      <sz val="10"/>
      <color rgb="FF000000"/>
      <name val="Arial Narrow"/>
      <family val="2"/>
    </font>
    <font>
      <b/>
      <sz val="11"/>
      <color theme="0"/>
      <name val="Calibri"/>
      <family val="2"/>
      <scheme val="minor"/>
    </font>
    <font>
      <b/>
      <sz val="11"/>
      <color theme="1"/>
      <name val="Calibri"/>
      <family val="2"/>
      <scheme val="minor"/>
    </font>
    <font>
      <b/>
      <sz val="18"/>
      <color rgb="FF0070C0"/>
      <name val="Wingdings 2"/>
      <family val="1"/>
      <charset val="2"/>
    </font>
    <font>
      <u/>
      <sz val="11"/>
      <color theme="10"/>
      <name val="Calibri"/>
      <family val="2"/>
      <scheme val="minor"/>
    </font>
    <font>
      <b/>
      <vertAlign val="superscript"/>
      <sz val="10"/>
      <color rgb="FF0070C0"/>
      <name val="Arial Narrow"/>
      <family val="2"/>
    </font>
    <font>
      <b/>
      <sz val="26"/>
      <color theme="1"/>
      <name val="Arial Narrow"/>
      <family val="2"/>
    </font>
    <font>
      <b/>
      <vertAlign val="superscript"/>
      <sz val="26"/>
      <color rgb="FF0070C0"/>
      <name val="Arial Narrow"/>
      <family val="2"/>
    </font>
    <font>
      <sz val="26"/>
      <color theme="1"/>
      <name val="Calibri"/>
      <family val="2"/>
      <scheme val="minor"/>
    </font>
    <font>
      <b/>
      <sz val="16"/>
      <color theme="1"/>
      <name val="Arial Narrow"/>
      <family val="2"/>
    </font>
    <font>
      <sz val="16"/>
      <color theme="1"/>
      <name val="Calibri"/>
      <family val="2"/>
      <scheme val="minor"/>
    </font>
    <font>
      <sz val="14"/>
      <color theme="1"/>
      <name val="Calibri"/>
      <family val="2"/>
      <scheme val="minor"/>
    </font>
    <font>
      <b/>
      <sz val="10"/>
      <color theme="0"/>
      <name val="Calibri"/>
      <family val="2"/>
      <scheme val="minor"/>
    </font>
    <font>
      <b/>
      <sz val="14"/>
      <color theme="0"/>
      <name val="Calibri"/>
      <family val="2"/>
      <scheme val="minor"/>
    </font>
    <font>
      <sz val="11"/>
      <color theme="1" tint="0.34998626667073579"/>
      <name val="Calibri"/>
      <family val="2"/>
      <scheme val="minor"/>
    </font>
    <font>
      <b/>
      <sz val="11"/>
      <color theme="1" tint="0.34998626667073579"/>
      <name val="Calibri"/>
      <family val="2"/>
      <scheme val="minor"/>
    </font>
    <font>
      <vertAlign val="superscript"/>
      <sz val="10"/>
      <color rgb="FF0070C0"/>
      <name val="Arial Narrow"/>
      <family val="2"/>
    </font>
    <font>
      <b/>
      <vertAlign val="superscript"/>
      <sz val="12"/>
      <color rgb="FF0070C0"/>
      <name val="Arial Narrow"/>
      <family val="2"/>
    </font>
    <font>
      <u/>
      <sz val="10"/>
      <color theme="10"/>
      <name val="Arial Narrow"/>
      <family val="2"/>
    </font>
    <font>
      <u/>
      <vertAlign val="superscript"/>
      <sz val="10"/>
      <color theme="10"/>
      <name val="Arial Narrow"/>
      <family val="2"/>
    </font>
  </fonts>
  <fills count="26">
    <fill>
      <patternFill patternType="none"/>
    </fill>
    <fill>
      <patternFill patternType="gray125"/>
    </fill>
    <fill>
      <patternFill patternType="solid">
        <fgColor theme="0" tint="-4.9989318521683403E-2"/>
        <bgColor indexed="64"/>
      </patternFill>
    </fill>
    <fill>
      <patternFill patternType="solid">
        <fgColor theme="1"/>
        <bgColor rgb="FF000000"/>
      </patternFill>
    </fill>
    <fill>
      <patternFill patternType="solid">
        <fgColor rgb="FFB3C5DB"/>
        <bgColor indexed="64"/>
      </patternFill>
    </fill>
    <fill>
      <patternFill patternType="solid">
        <fgColor rgb="FFB3C5DB"/>
        <bgColor rgb="FF000000"/>
      </patternFill>
    </fill>
    <fill>
      <patternFill patternType="solid">
        <fgColor rgb="FFE6EBF2"/>
        <bgColor indexed="64"/>
      </patternFill>
    </fill>
    <fill>
      <patternFill patternType="solid">
        <fgColor rgb="FFC9D2BD"/>
        <bgColor rgb="FF000000"/>
      </patternFill>
    </fill>
    <fill>
      <patternFill patternType="solid">
        <fgColor rgb="FFF8C98F"/>
        <bgColor rgb="FF000000"/>
      </patternFill>
    </fill>
    <fill>
      <patternFill patternType="solid">
        <fgColor rgb="FFF0D77D"/>
        <bgColor rgb="FF000000"/>
      </patternFill>
    </fill>
    <fill>
      <patternFill patternType="solid">
        <fgColor rgb="FFE2BECB"/>
        <bgColor rgb="FF000000"/>
      </patternFill>
    </fill>
    <fill>
      <patternFill patternType="solid">
        <fgColor rgb="FFC4B5D9"/>
        <bgColor rgb="FF000000"/>
      </patternFill>
    </fill>
    <fill>
      <patternFill patternType="solid">
        <fgColor rgb="FF92D050"/>
        <bgColor rgb="FF000000"/>
      </patternFill>
    </fill>
    <fill>
      <patternFill patternType="solid">
        <fgColor rgb="FFE7F4D8"/>
        <bgColor indexed="64"/>
      </patternFill>
    </fill>
    <fill>
      <patternFill patternType="solid">
        <fgColor rgb="FFECEFE9"/>
        <bgColor indexed="64"/>
      </patternFill>
    </fill>
    <fill>
      <patternFill patternType="solid">
        <fgColor rgb="FFFDEDD9"/>
        <bgColor indexed="64"/>
      </patternFill>
    </fill>
    <fill>
      <patternFill patternType="solid">
        <fgColor rgb="FFF5E9ED"/>
        <bgColor indexed="64"/>
      </patternFill>
    </fill>
    <fill>
      <patternFill patternType="solid">
        <fgColor rgb="FFEBE6F2"/>
        <bgColor indexed="64"/>
      </patternFill>
    </fill>
    <fill>
      <patternFill patternType="solid">
        <fgColor rgb="FFFDF8E9"/>
        <bgColor indexed="64"/>
      </patternFill>
    </fill>
    <fill>
      <patternFill patternType="solid">
        <fgColor rgb="FFF4F6FA"/>
        <bgColor indexed="64"/>
      </patternFill>
    </fill>
    <fill>
      <patternFill patternType="solid">
        <fgColor rgb="FFF68508"/>
        <bgColor indexed="64"/>
      </patternFill>
    </fill>
    <fill>
      <patternFill patternType="solid">
        <fgColor rgb="FF002060"/>
        <bgColor indexed="64"/>
      </patternFill>
    </fill>
    <fill>
      <patternFill patternType="solid">
        <fgColor theme="2"/>
        <bgColor indexed="64"/>
      </patternFill>
    </fill>
    <fill>
      <patternFill patternType="solid">
        <fgColor rgb="FFFEF3E6"/>
        <bgColor indexed="64"/>
      </patternFill>
    </fill>
    <fill>
      <patternFill patternType="solid">
        <fgColor rgb="FFEBF2FF"/>
        <bgColor indexed="64"/>
      </patternFill>
    </fill>
    <fill>
      <patternFill patternType="solid">
        <fgColor rgb="FFFFFFCC"/>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98">
    <xf numFmtId="0" fontId="0" fillId="0" borderId="0" xfId="0"/>
    <xf numFmtId="0" fontId="4" fillId="3" borderId="7"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xf>
    <xf numFmtId="0" fontId="4" fillId="7" borderId="4" xfId="0" applyNumberFormat="1" applyFont="1" applyFill="1" applyBorder="1" applyAlignment="1">
      <alignment horizontal="center" vertical="center" wrapText="1"/>
    </xf>
    <xf numFmtId="0" fontId="4" fillId="11" borderId="4" xfId="0" applyNumberFormat="1" applyFont="1" applyFill="1" applyBorder="1" applyAlignment="1">
      <alignment horizontal="center" vertical="center" wrapText="1"/>
    </xf>
    <xf numFmtId="0" fontId="4" fillId="12" borderId="4" xfId="0" applyNumberFormat="1" applyFont="1" applyFill="1" applyBorder="1" applyAlignment="1">
      <alignment horizontal="center" vertical="center" wrapText="1"/>
    </xf>
    <xf numFmtId="0" fontId="5" fillId="7" borderId="16" xfId="0" applyNumberFormat="1" applyFont="1" applyFill="1" applyBorder="1" applyAlignment="1">
      <alignment horizontal="center" vertical="center" wrapText="1"/>
    </xf>
    <xf numFmtId="0" fontId="5" fillId="8" borderId="17" xfId="0" applyNumberFormat="1" applyFont="1" applyFill="1" applyBorder="1" applyAlignment="1">
      <alignment horizontal="center" vertical="center" wrapText="1"/>
    </xf>
    <xf numFmtId="0" fontId="5" fillId="8" borderId="18" xfId="0" applyNumberFormat="1" applyFont="1" applyFill="1" applyBorder="1" applyAlignment="1">
      <alignment horizontal="center" vertical="center" wrapText="1"/>
    </xf>
    <xf numFmtId="0" fontId="5" fillId="8" borderId="19" xfId="0" applyNumberFormat="1" applyFont="1" applyFill="1" applyBorder="1" applyAlignment="1">
      <alignment horizontal="center" vertical="center" wrapText="1"/>
    </xf>
    <xf numFmtId="0" fontId="5" fillId="9" borderId="17" xfId="0" applyNumberFormat="1" applyFont="1" applyFill="1" applyBorder="1" applyAlignment="1">
      <alignment horizontal="center" vertical="center" wrapText="1"/>
    </xf>
    <xf numFmtId="0" fontId="3" fillId="9" borderId="18" xfId="0" applyNumberFormat="1" applyFont="1" applyFill="1" applyBorder="1" applyAlignment="1">
      <alignment horizontal="center" vertical="center" wrapText="1"/>
    </xf>
    <xf numFmtId="0" fontId="5" fillId="11" borderId="16" xfId="0" applyNumberFormat="1" applyFont="1" applyFill="1" applyBorder="1" applyAlignment="1">
      <alignment horizontal="center" vertical="center" wrapText="1"/>
    </xf>
    <xf numFmtId="0" fontId="5" fillId="12" borderId="16" xfId="0" applyNumberFormat="1" applyFont="1" applyFill="1" applyBorder="1" applyAlignment="1">
      <alignment horizontal="center" vertical="center" wrapText="1"/>
    </xf>
    <xf numFmtId="0" fontId="3" fillId="9" borderId="28" xfId="0" applyNumberFormat="1" applyFont="1" applyFill="1" applyBorder="1" applyAlignment="1">
      <alignment horizontal="center" vertical="center" wrapText="1"/>
    </xf>
    <xf numFmtId="0" fontId="3" fillId="9" borderId="19" xfId="0" applyNumberFormat="1"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10" fillId="18" borderId="29" xfId="0" applyFont="1" applyFill="1" applyBorder="1" applyAlignment="1">
      <alignment horizontal="center" vertical="center"/>
    </xf>
    <xf numFmtId="0" fontId="6" fillId="13" borderId="8" xfId="0" applyFont="1" applyFill="1" applyBorder="1" applyAlignment="1">
      <alignment horizontal="center" vertical="center"/>
    </xf>
    <xf numFmtId="0" fontId="6" fillId="15" borderId="20" xfId="0" applyFont="1" applyFill="1" applyBorder="1" applyAlignment="1">
      <alignment horizontal="left" vertical="center" wrapText="1"/>
    </xf>
    <xf numFmtId="0" fontId="6" fillId="15" borderId="21" xfId="0" applyFont="1" applyFill="1" applyBorder="1" applyAlignment="1">
      <alignment horizontal="left" vertical="center"/>
    </xf>
    <xf numFmtId="0" fontId="6" fillId="15" borderId="22" xfId="0" applyFont="1" applyFill="1" applyBorder="1" applyAlignment="1">
      <alignment horizontal="left" vertical="center"/>
    </xf>
    <xf numFmtId="0" fontId="6" fillId="18" borderId="20" xfId="0" applyFont="1" applyFill="1" applyBorder="1" applyAlignment="1">
      <alignment horizontal="left" vertical="center"/>
    </xf>
    <xf numFmtId="0" fontId="6" fillId="18" borderId="21" xfId="0" applyFont="1" applyFill="1" applyBorder="1" applyAlignment="1">
      <alignment horizontal="left" vertical="center"/>
    </xf>
    <xf numFmtId="14" fontId="6" fillId="17" borderId="8" xfId="0" applyNumberFormat="1" applyFont="1" applyFill="1" applyBorder="1" applyAlignment="1">
      <alignment horizontal="center" vertical="center"/>
    </xf>
    <xf numFmtId="165" fontId="6" fillId="6" borderId="25" xfId="1" applyNumberFormat="1" applyFont="1" applyFill="1" applyBorder="1" applyAlignment="1">
      <alignment horizontal="center" vertical="center"/>
    </xf>
    <xf numFmtId="165" fontId="6" fillId="6" borderId="26" xfId="1" applyNumberFormat="1" applyFont="1" applyFill="1" applyBorder="1" applyAlignment="1">
      <alignment horizontal="center" vertical="center"/>
    </xf>
    <xf numFmtId="164" fontId="3" fillId="4" borderId="4" xfId="0" applyNumberFormat="1" applyFont="1" applyFill="1" applyBorder="1" applyAlignment="1">
      <alignment horizontal="center" vertical="top" wrapText="1"/>
    </xf>
    <xf numFmtId="0" fontId="5" fillId="5" borderId="27" xfId="0" applyNumberFormat="1" applyFont="1" applyFill="1" applyBorder="1" applyAlignment="1">
      <alignment horizontal="center" vertical="top" wrapText="1"/>
    </xf>
    <xf numFmtId="0" fontId="5" fillId="5" borderId="24" xfId="0" applyNumberFormat="1" applyFont="1" applyFill="1" applyBorder="1" applyAlignment="1">
      <alignment horizontal="center" vertical="top" wrapText="1"/>
    </xf>
    <xf numFmtId="0" fontId="5" fillId="5" borderId="30" xfId="0" applyNumberFormat="1" applyFont="1" applyFill="1" applyBorder="1" applyAlignment="1">
      <alignment horizontal="center" vertical="top" wrapText="1"/>
    </xf>
    <xf numFmtId="165" fontId="6" fillId="19" borderId="27" xfId="1" applyNumberFormat="1" applyFont="1" applyFill="1" applyBorder="1" applyAlignment="1">
      <alignment horizontal="center" vertical="center"/>
    </xf>
    <xf numFmtId="165" fontId="6" fillId="19" borderId="30" xfId="1" applyNumberFormat="1" applyFont="1" applyFill="1" applyBorder="1" applyAlignment="1">
      <alignment horizontal="center" vertical="center"/>
    </xf>
    <xf numFmtId="49" fontId="4" fillId="10" borderId="4" xfId="0" applyNumberFormat="1" applyFont="1" applyFill="1" applyBorder="1" applyAlignment="1">
      <alignment horizontal="center" vertical="center" wrapText="1"/>
    </xf>
    <xf numFmtId="49" fontId="4" fillId="3" borderId="6" xfId="0" applyNumberFormat="1" applyFont="1" applyFill="1" applyBorder="1" applyAlignment="1">
      <alignment horizontal="center" vertical="center" wrapText="1"/>
    </xf>
    <xf numFmtId="0" fontId="6" fillId="14" borderId="8" xfId="0" applyFont="1" applyFill="1" applyBorder="1" applyAlignment="1">
      <alignment horizontal="left" vertical="center"/>
    </xf>
    <xf numFmtId="0" fontId="8" fillId="20" borderId="23" xfId="0" applyFont="1" applyFill="1" applyBorder="1" applyAlignment="1">
      <alignment horizontal="center" vertical="center"/>
    </xf>
    <xf numFmtId="0" fontId="19" fillId="21" borderId="36" xfId="0" applyFont="1" applyFill="1" applyBorder="1" applyAlignment="1">
      <alignment horizontal="center" vertical="center" wrapText="1"/>
    </xf>
    <xf numFmtId="0" fontId="19" fillId="21" borderId="37" xfId="0" applyFont="1" applyFill="1" applyBorder="1" applyAlignment="1">
      <alignment horizontal="center" vertical="center" wrapText="1"/>
    </xf>
    <xf numFmtId="0" fontId="21" fillId="22" borderId="35" xfId="0" applyNumberFormat="1" applyFont="1" applyFill="1" applyBorder="1" applyAlignment="1">
      <alignment horizontal="center"/>
    </xf>
    <xf numFmtId="0" fontId="0" fillId="23" borderId="35" xfId="0" applyNumberFormat="1" applyFill="1" applyBorder="1" applyAlignment="1">
      <alignment horizontal="center"/>
    </xf>
    <xf numFmtId="0" fontId="0" fillId="24" borderId="35" xfId="0" applyNumberFormat="1" applyFill="1" applyBorder="1" applyAlignment="1">
      <alignment horizontal="center"/>
    </xf>
    <xf numFmtId="0" fontId="21" fillId="22" borderId="23" xfId="0" applyNumberFormat="1" applyFont="1" applyFill="1" applyBorder="1" applyAlignment="1">
      <alignment horizontal="center"/>
    </xf>
    <xf numFmtId="0" fontId="0" fillId="23" borderId="23" xfId="0" applyNumberFormat="1" applyFill="1" applyBorder="1" applyAlignment="1">
      <alignment horizontal="center"/>
    </xf>
    <xf numFmtId="0" fontId="0" fillId="24" borderId="23" xfId="0" quotePrefix="1" applyFill="1" applyBorder="1" applyAlignment="1">
      <alignment horizontal="center"/>
    </xf>
    <xf numFmtId="0" fontId="0" fillId="24" borderId="23" xfId="0" applyFill="1" applyBorder="1" applyAlignment="1">
      <alignment horizontal="center"/>
    </xf>
    <xf numFmtId="0" fontId="0" fillId="24" borderId="23" xfId="0" applyNumberFormat="1" applyFill="1" applyBorder="1" applyAlignment="1">
      <alignment horizontal="center"/>
    </xf>
    <xf numFmtId="0" fontId="21" fillId="22" borderId="23" xfId="0" applyFont="1" applyFill="1" applyBorder="1" applyAlignment="1">
      <alignment horizontal="center"/>
    </xf>
    <xf numFmtId="0" fontId="9" fillId="25" borderId="23" xfId="0" applyFont="1" applyFill="1" applyBorder="1" applyAlignment="1">
      <alignment horizontal="center"/>
    </xf>
    <xf numFmtId="0" fontId="22" fillId="25" borderId="35" xfId="0" applyNumberFormat="1" applyFont="1" applyFill="1" applyBorder="1" applyAlignment="1">
      <alignment horizontal="center"/>
    </xf>
    <xf numFmtId="0" fontId="9" fillId="25" borderId="35" xfId="0" applyNumberFormat="1" applyFont="1" applyFill="1" applyBorder="1" applyAlignment="1">
      <alignment horizontal="center"/>
    </xf>
    <xf numFmtId="0" fontId="9" fillId="25" borderId="23" xfId="0" applyFont="1" applyFill="1" applyBorder="1" applyAlignment="1">
      <alignment horizontal="left"/>
    </xf>
    <xf numFmtId="0" fontId="9" fillId="0" borderId="35" xfId="0" applyFont="1" applyBorder="1" applyAlignment="1">
      <alignment horizontal="left" indent="2"/>
    </xf>
    <xf numFmtId="0" fontId="9" fillId="0" borderId="23" xfId="0" applyFont="1" applyBorder="1" applyAlignment="1">
      <alignment horizontal="left" indent="2"/>
    </xf>
    <xf numFmtId="0" fontId="6" fillId="16" borderId="8" xfId="0" applyFont="1" applyFill="1" applyBorder="1" applyAlignment="1">
      <alignment horizontal="left" vertical="center" wrapText="1"/>
    </xf>
    <xf numFmtId="0" fontId="25" fillId="2" borderId="5" xfId="2" applyFont="1" applyFill="1" applyBorder="1" applyAlignment="1">
      <alignment horizontal="left" vertical="center" wrapText="1"/>
    </xf>
    <xf numFmtId="0" fontId="25" fillId="0" borderId="0" xfId="2" applyFont="1" applyBorder="1" applyAlignment="1">
      <alignment horizontal="left" vertical="center" wrapText="1"/>
    </xf>
    <xf numFmtId="0" fontId="25" fillId="0" borderId="6" xfId="2" applyFont="1" applyBorder="1" applyAlignment="1">
      <alignment horizontal="left" vertical="center" wrapText="1"/>
    </xf>
    <xf numFmtId="0" fontId="6" fillId="2" borderId="9" xfId="2" applyFont="1" applyFill="1" applyBorder="1" applyAlignment="1">
      <alignment horizontal="left"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7" fillId="2"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4" fillId="5"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4" fillId="9" borderId="15" xfId="0" applyNumberFormat="1" applyFont="1" applyFill="1" applyBorder="1" applyAlignment="1">
      <alignment horizontal="center" vertical="center" wrapText="1"/>
    </xf>
    <xf numFmtId="0" fontId="4" fillId="9" borderId="14"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31" xfId="0" applyBorder="1" applyAlignment="1">
      <alignment horizontal="center" vertical="center" wrapText="1"/>
    </xf>
    <xf numFmtId="164" fontId="16" fillId="6" borderId="32" xfId="0" applyNumberFormat="1" applyFont="1" applyFill="1" applyBorder="1" applyAlignment="1">
      <alignment horizontal="center" vertical="center"/>
    </xf>
    <xf numFmtId="0" fontId="17" fillId="0" borderId="32" xfId="0" applyFont="1" applyBorder="1" applyAlignment="1">
      <alignment horizontal="center" vertical="center"/>
    </xf>
    <xf numFmtId="164" fontId="16" fillId="19" borderId="34" xfId="0" applyNumberFormat="1" applyFont="1" applyFill="1" applyBorder="1" applyAlignment="1">
      <alignment horizontal="center" vertical="center"/>
    </xf>
    <xf numFmtId="0" fontId="17" fillId="0" borderId="33" xfId="0" applyFont="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0" fillId="0" borderId="11" xfId="0" applyBorder="1" applyAlignment="1"/>
    <xf numFmtId="14" fontId="0" fillId="2" borderId="9" xfId="0" applyNumberFormat="1"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4" fillId="8" borderId="4"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2" borderId="5" xfId="0" applyFont="1" applyFill="1" applyBorder="1" applyAlignment="1">
      <alignment horizontal="center"/>
    </xf>
    <xf numFmtId="0" fontId="0" fillId="0" borderId="0" xfId="0" applyBorder="1" applyAlignment="1">
      <alignment horizontal="center"/>
    </xf>
    <xf numFmtId="0" fontId="0" fillId="0" borderId="6" xfId="0" applyBorder="1" applyAlignment="1">
      <alignment horizontal="center"/>
    </xf>
    <xf numFmtId="14" fontId="18" fillId="2" borderId="5" xfId="0" applyNumberFormat="1" applyFont="1" applyFill="1" applyBorder="1" applyAlignment="1">
      <alignment horizontal="center"/>
    </xf>
    <xf numFmtId="164" fontId="2" fillId="19" borderId="8" xfId="0" applyNumberFormat="1" applyFont="1" applyFill="1" applyBorder="1" applyAlignment="1">
      <alignment horizontal="center" vertical="center"/>
    </xf>
    <xf numFmtId="164" fontId="2" fillId="19" borderId="13" xfId="0" applyNumberFormat="1" applyFont="1" applyFill="1" applyBorder="1" applyAlignment="1">
      <alignment horizontal="center" vertical="center"/>
    </xf>
    <xf numFmtId="164" fontId="2" fillId="6" borderId="13" xfId="0" applyNumberFormat="1" applyFont="1" applyFill="1" applyBorder="1" applyAlignment="1">
      <alignment horizontal="center" vertical="center"/>
    </xf>
    <xf numFmtId="164" fontId="2" fillId="6" borderId="32" xfId="0" applyNumberFormat="1" applyFont="1" applyFill="1" applyBorder="1" applyAlignment="1">
      <alignment horizontal="center" vertical="center"/>
    </xf>
    <xf numFmtId="164" fontId="2" fillId="19" borderId="16" xfId="0" applyNumberFormat="1" applyFont="1" applyFill="1" applyBorder="1" applyAlignment="1">
      <alignment horizontal="center" vertical="center"/>
    </xf>
    <xf numFmtId="164" fontId="2" fillId="19" borderId="12" xfId="0" applyNumberFormat="1" applyFont="1" applyFill="1" applyBorder="1" applyAlignment="1">
      <alignment horizontal="center" vertical="center"/>
    </xf>
    <xf numFmtId="0" fontId="20" fillId="21" borderId="38" xfId="0" applyFont="1" applyFill="1" applyBorder="1" applyAlignment="1">
      <alignment horizontal="center"/>
    </xf>
    <xf numFmtId="0" fontId="20" fillId="21" borderId="39" xfId="0" applyFont="1" applyFill="1" applyBorder="1" applyAlignment="1">
      <alignment horizontal="center"/>
    </xf>
  </cellXfs>
  <cellStyles count="3">
    <cellStyle name="Currency" xfId="1" builtinId="4"/>
    <cellStyle name="Hyperlink" xfId="2"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D5EDFF"/>
      <color rgb="FFC1CFE1"/>
      <color rgb="FFF4F6FA"/>
      <color rgb="FFFEFBF4"/>
      <color rgb="FFFDF8E9"/>
      <color rgb="FFF2F2F2"/>
      <color rgb="FFE6EBF2"/>
      <color rgb="FFEB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dfifund.gov/Documents/Designated%20QOZs.12.14.18.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A8FC-94D1-4883-BA6C-DD63C35C28BD}">
  <dimension ref="A1:O574"/>
  <sheetViews>
    <sheetView tabSelected="1" zoomScale="90" zoomScaleNormal="90" workbookViewId="0"/>
  </sheetViews>
  <sheetFormatPr defaultRowHeight="15" x14ac:dyDescent="0.25"/>
  <cols>
    <col min="1" max="2" width="16.85546875" customWidth="1"/>
    <col min="3" max="3" width="44.85546875" customWidth="1"/>
    <col min="4" max="4" width="14.85546875" customWidth="1"/>
    <col min="5" max="5" width="15.7109375" customWidth="1"/>
    <col min="6" max="6" width="17.7109375" customWidth="1"/>
    <col min="7" max="7" width="22.42578125" customWidth="1"/>
    <col min="8" max="8" width="15.28515625" bestFit="1" customWidth="1"/>
    <col min="9" max="9" width="19.42578125" bestFit="1" customWidth="1"/>
    <col min="10" max="10" width="23" customWidth="1"/>
    <col min="11" max="11" width="15.5703125" customWidth="1"/>
    <col min="12" max="12" width="19" customWidth="1"/>
    <col min="13" max="13" width="18" bestFit="1" customWidth="1"/>
    <col min="14" max="14" width="19.42578125" bestFit="1" customWidth="1"/>
    <col min="15" max="15" width="164.5703125" customWidth="1"/>
  </cols>
  <sheetData>
    <row r="1" spans="1:15" ht="15.75" thickBot="1" x14ac:dyDescent="0.3"/>
    <row r="2" spans="1:15" ht="38.25" x14ac:dyDescent="0.25">
      <c r="A2" s="83" t="s">
        <v>88</v>
      </c>
      <c r="B2" s="84"/>
      <c r="C2" s="84"/>
      <c r="D2" s="84"/>
      <c r="E2" s="84"/>
      <c r="F2" s="84"/>
      <c r="G2" s="84"/>
      <c r="H2" s="84"/>
      <c r="I2" s="85"/>
      <c r="J2" s="76" t="s">
        <v>0</v>
      </c>
      <c r="K2" s="29" t="s">
        <v>82</v>
      </c>
      <c r="L2" s="29" t="s">
        <v>83</v>
      </c>
      <c r="M2" s="29" t="s">
        <v>86</v>
      </c>
      <c r="N2" s="29" t="s">
        <v>84</v>
      </c>
    </row>
    <row r="3" spans="1:15" ht="15.75" thickBot="1" x14ac:dyDescent="0.3">
      <c r="A3" s="86"/>
      <c r="B3" s="87"/>
      <c r="C3" s="87"/>
      <c r="D3" s="87"/>
      <c r="E3" s="87"/>
      <c r="F3" s="87"/>
      <c r="G3" s="87"/>
      <c r="H3" s="87"/>
      <c r="I3" s="88"/>
      <c r="J3" s="77"/>
      <c r="K3" s="92">
        <f>SUM(K9:K569)</f>
        <v>483134179</v>
      </c>
      <c r="L3" s="92">
        <f>SUM(L9:L569)</f>
        <v>347095639</v>
      </c>
      <c r="M3" s="94">
        <f>SUM(M9:M569)</f>
        <v>671437856</v>
      </c>
      <c r="N3" s="90">
        <f>SUM(N9:N569)</f>
        <v>553063134</v>
      </c>
    </row>
    <row r="4" spans="1:15" ht="19.5" thickBot="1" x14ac:dyDescent="0.35">
      <c r="A4" s="89" t="s">
        <v>1</v>
      </c>
      <c r="B4" s="87"/>
      <c r="C4" s="87"/>
      <c r="D4" s="87"/>
      <c r="E4" s="87"/>
      <c r="F4" s="87"/>
      <c r="G4" s="87"/>
      <c r="H4" s="87"/>
      <c r="I4" s="88"/>
      <c r="J4" s="77"/>
      <c r="K4" s="93"/>
      <c r="L4" s="93"/>
      <c r="M4" s="95"/>
      <c r="N4" s="91"/>
    </row>
    <row r="5" spans="1:15" ht="21.75" thickBot="1" x14ac:dyDescent="0.3">
      <c r="A5" s="79">
        <v>44217</v>
      </c>
      <c r="B5" s="80"/>
      <c r="C5" s="80"/>
      <c r="D5" s="80"/>
      <c r="E5" s="80"/>
      <c r="F5" s="80"/>
      <c r="G5" s="80"/>
      <c r="H5" s="80"/>
      <c r="I5" s="81"/>
      <c r="J5" s="78"/>
      <c r="K5" s="72">
        <f>K3+L3</f>
        <v>830229818</v>
      </c>
      <c r="L5" s="73"/>
      <c r="M5" s="74">
        <f>M3+N3</f>
        <v>1224500990</v>
      </c>
      <c r="N5" s="75"/>
    </row>
    <row r="6" spans="1:15" ht="15.75" thickBot="1" x14ac:dyDescent="0.3"/>
    <row r="7" spans="1:15" ht="38.25" x14ac:dyDescent="0.25">
      <c r="A7" s="5" t="s">
        <v>2</v>
      </c>
      <c r="B7" s="7" t="s">
        <v>15</v>
      </c>
      <c r="C7" s="82" t="s">
        <v>3</v>
      </c>
      <c r="D7" s="82"/>
      <c r="E7" s="82"/>
      <c r="F7" s="68" t="s">
        <v>4</v>
      </c>
      <c r="G7" s="69"/>
      <c r="H7" s="70"/>
      <c r="I7" s="71"/>
      <c r="J7" s="6" t="s">
        <v>79</v>
      </c>
      <c r="K7" s="66" t="s">
        <v>5</v>
      </c>
      <c r="L7" s="66"/>
      <c r="M7" s="66"/>
      <c r="N7" s="67"/>
      <c r="O7" s="35" t="s">
        <v>78</v>
      </c>
    </row>
    <row r="8" spans="1:15" x14ac:dyDescent="0.25">
      <c r="A8" s="1"/>
      <c r="B8" s="2"/>
      <c r="C8" s="2"/>
      <c r="D8" s="2"/>
      <c r="E8" s="2"/>
      <c r="F8" s="3"/>
      <c r="G8" s="4"/>
      <c r="H8" s="4"/>
      <c r="I8" s="4"/>
      <c r="J8" s="1"/>
      <c r="K8" s="2"/>
      <c r="L8" s="2"/>
      <c r="M8" s="2"/>
      <c r="N8" s="2"/>
      <c r="O8" s="36"/>
    </row>
    <row r="9" spans="1:15" ht="38.25" x14ac:dyDescent="0.25">
      <c r="A9" s="8" t="s">
        <v>6</v>
      </c>
      <c r="B9" s="15" t="s">
        <v>12</v>
      </c>
      <c r="C9" s="9" t="s">
        <v>7</v>
      </c>
      <c r="D9" s="10" t="s">
        <v>8</v>
      </c>
      <c r="E9" s="11" t="s">
        <v>9</v>
      </c>
      <c r="F9" s="12" t="s">
        <v>10</v>
      </c>
      <c r="G9" s="13" t="s">
        <v>11</v>
      </c>
      <c r="H9" s="16" t="s">
        <v>97</v>
      </c>
      <c r="I9" s="17" t="s">
        <v>98</v>
      </c>
      <c r="J9" s="14" t="s">
        <v>95</v>
      </c>
      <c r="K9" s="30" t="s">
        <v>85</v>
      </c>
      <c r="L9" s="31" t="s">
        <v>80</v>
      </c>
      <c r="M9" s="30" t="s">
        <v>87</v>
      </c>
      <c r="N9" s="32" t="s">
        <v>81</v>
      </c>
      <c r="O9" s="18" t="s">
        <v>77</v>
      </c>
    </row>
    <row r="10" spans="1:15" ht="38.25" x14ac:dyDescent="0.25">
      <c r="A10" s="37" t="s">
        <v>14</v>
      </c>
      <c r="B10" s="20">
        <v>2018</v>
      </c>
      <c r="C10" s="21" t="s">
        <v>74</v>
      </c>
      <c r="D10" s="22" t="s">
        <v>75</v>
      </c>
      <c r="E10" s="23" t="s">
        <v>61</v>
      </c>
      <c r="F10" s="24" t="s">
        <v>61</v>
      </c>
      <c r="G10" s="25" t="s">
        <v>76</v>
      </c>
      <c r="H10" s="19"/>
      <c r="I10" s="19" t="s">
        <v>1730</v>
      </c>
      <c r="J10" s="26">
        <v>43067.208333333299</v>
      </c>
      <c r="K10" s="27"/>
      <c r="L10" s="28">
        <v>550000</v>
      </c>
      <c r="M10" s="33"/>
      <c r="N10" s="34">
        <v>550000</v>
      </c>
      <c r="O10" s="56" t="s">
        <v>99</v>
      </c>
    </row>
    <row r="11" spans="1:15" ht="38.25" x14ac:dyDescent="0.25">
      <c r="A11" s="37" t="s">
        <v>14</v>
      </c>
      <c r="B11" s="20">
        <v>2018</v>
      </c>
      <c r="C11" s="21" t="s">
        <v>1252</v>
      </c>
      <c r="D11" s="22" t="s">
        <v>102</v>
      </c>
      <c r="E11" s="23" t="s">
        <v>61</v>
      </c>
      <c r="F11" s="24" t="s">
        <v>61</v>
      </c>
      <c r="G11" s="25" t="s">
        <v>103</v>
      </c>
      <c r="H11" s="19"/>
      <c r="I11" s="19" t="s">
        <v>1730</v>
      </c>
      <c r="J11" s="26">
        <v>43070.208333333299</v>
      </c>
      <c r="K11" s="27"/>
      <c r="L11" s="28">
        <v>800000</v>
      </c>
      <c r="M11" s="33"/>
      <c r="N11" s="34">
        <v>1971127</v>
      </c>
      <c r="O11" s="56" t="s">
        <v>1005</v>
      </c>
    </row>
    <row r="12" spans="1:15" ht="38.25" x14ac:dyDescent="0.25">
      <c r="A12" s="37" t="s">
        <v>104</v>
      </c>
      <c r="B12" s="20">
        <v>2018</v>
      </c>
      <c r="C12" s="21" t="s">
        <v>105</v>
      </c>
      <c r="D12" s="22" t="s">
        <v>106</v>
      </c>
      <c r="E12" s="23" t="s">
        <v>16</v>
      </c>
      <c r="F12" s="24" t="s">
        <v>16</v>
      </c>
      <c r="G12" s="25" t="s">
        <v>107</v>
      </c>
      <c r="H12" s="19"/>
      <c r="I12" s="19" t="s">
        <v>1730</v>
      </c>
      <c r="J12" s="26">
        <v>43182.208333333299</v>
      </c>
      <c r="K12" s="27"/>
      <c r="L12" s="28">
        <v>880000</v>
      </c>
      <c r="M12" s="33"/>
      <c r="N12" s="34">
        <v>1100000</v>
      </c>
      <c r="O12" s="56" t="s">
        <v>108</v>
      </c>
    </row>
    <row r="13" spans="1:15" ht="38.25" x14ac:dyDescent="0.25">
      <c r="A13" s="37" t="s">
        <v>104</v>
      </c>
      <c r="B13" s="20">
        <v>2018</v>
      </c>
      <c r="C13" s="21" t="s">
        <v>109</v>
      </c>
      <c r="D13" s="22" t="s">
        <v>110</v>
      </c>
      <c r="E13" s="23" t="s">
        <v>16</v>
      </c>
      <c r="F13" s="24" t="s">
        <v>16</v>
      </c>
      <c r="G13" s="25" t="s">
        <v>110</v>
      </c>
      <c r="H13" s="19"/>
      <c r="I13" s="19" t="s">
        <v>1730</v>
      </c>
      <c r="J13" s="26">
        <v>43187.208333333299</v>
      </c>
      <c r="K13" s="27"/>
      <c r="L13" s="28">
        <v>1500000</v>
      </c>
      <c r="M13" s="33"/>
      <c r="N13" s="34">
        <v>12453414</v>
      </c>
      <c r="O13" s="56" t="s">
        <v>111</v>
      </c>
    </row>
    <row r="14" spans="1:15" ht="38.25" x14ac:dyDescent="0.25">
      <c r="A14" s="37" t="s">
        <v>13</v>
      </c>
      <c r="B14" s="20">
        <v>2018</v>
      </c>
      <c r="C14" s="21" t="s">
        <v>112</v>
      </c>
      <c r="D14" s="22" t="s">
        <v>113</v>
      </c>
      <c r="E14" s="23" t="s">
        <v>46</v>
      </c>
      <c r="F14" s="24" t="s">
        <v>46</v>
      </c>
      <c r="G14" s="25" t="s">
        <v>114</v>
      </c>
      <c r="H14" s="19"/>
      <c r="I14" s="19" t="s">
        <v>1730</v>
      </c>
      <c r="J14" s="26">
        <v>43249.208333333299</v>
      </c>
      <c r="K14" s="27"/>
      <c r="L14" s="28">
        <v>1800000</v>
      </c>
      <c r="M14" s="33"/>
      <c r="N14" s="34">
        <v>2000000</v>
      </c>
      <c r="O14" s="56" t="s">
        <v>115</v>
      </c>
    </row>
    <row r="15" spans="1:15" ht="38.25" x14ac:dyDescent="0.25">
      <c r="A15" s="37" t="s">
        <v>14</v>
      </c>
      <c r="B15" s="20">
        <v>2018</v>
      </c>
      <c r="C15" s="21" t="s">
        <v>120</v>
      </c>
      <c r="D15" s="22" t="s">
        <v>121</v>
      </c>
      <c r="E15" s="23" t="s">
        <v>56</v>
      </c>
      <c r="F15" s="24" t="s">
        <v>56</v>
      </c>
      <c r="G15" s="25" t="s">
        <v>122</v>
      </c>
      <c r="H15" s="19"/>
      <c r="I15" s="19" t="s">
        <v>1730</v>
      </c>
      <c r="J15" s="26">
        <v>43277.208333333299</v>
      </c>
      <c r="K15" s="27"/>
      <c r="L15" s="28">
        <v>1100000</v>
      </c>
      <c r="M15" s="33"/>
      <c r="N15" s="34">
        <v>1600000</v>
      </c>
      <c r="O15" s="56" t="s">
        <v>123</v>
      </c>
    </row>
    <row r="16" spans="1:15" ht="38.25" x14ac:dyDescent="0.25">
      <c r="A16" s="37" t="s">
        <v>14</v>
      </c>
      <c r="B16" s="20">
        <v>2018</v>
      </c>
      <c r="C16" s="21" t="s">
        <v>116</v>
      </c>
      <c r="D16" s="22" t="s">
        <v>117</v>
      </c>
      <c r="E16" s="23" t="s">
        <v>61</v>
      </c>
      <c r="F16" s="24" t="s">
        <v>61</v>
      </c>
      <c r="G16" s="25" t="s">
        <v>118</v>
      </c>
      <c r="H16" s="19"/>
      <c r="I16" s="19" t="s">
        <v>1730</v>
      </c>
      <c r="J16" s="26">
        <v>43277.208333333299</v>
      </c>
      <c r="K16" s="27"/>
      <c r="L16" s="28">
        <v>1000000</v>
      </c>
      <c r="M16" s="33"/>
      <c r="N16" s="34">
        <v>1428571</v>
      </c>
      <c r="O16" s="56" t="s">
        <v>119</v>
      </c>
    </row>
    <row r="17" spans="1:15" ht="25.5" x14ac:dyDescent="0.25">
      <c r="A17" s="37" t="s">
        <v>124</v>
      </c>
      <c r="B17" s="20">
        <v>2018</v>
      </c>
      <c r="C17" s="21" t="s">
        <v>125</v>
      </c>
      <c r="D17" s="22" t="s">
        <v>126</v>
      </c>
      <c r="E17" s="23" t="s">
        <v>39</v>
      </c>
      <c r="F17" s="24" t="s">
        <v>39</v>
      </c>
      <c r="G17" s="25" t="s">
        <v>127</v>
      </c>
      <c r="H17" s="19"/>
      <c r="I17" s="19" t="s">
        <v>1730</v>
      </c>
      <c r="J17" s="26">
        <v>43277.208333333299</v>
      </c>
      <c r="K17" s="27"/>
      <c r="L17" s="28">
        <v>3000000</v>
      </c>
      <c r="M17" s="33"/>
      <c r="N17" s="34">
        <v>6232000</v>
      </c>
      <c r="O17" s="56" t="s">
        <v>128</v>
      </c>
    </row>
    <row r="18" spans="1:15" ht="38.25" x14ac:dyDescent="0.25">
      <c r="A18" s="37" t="s">
        <v>14</v>
      </c>
      <c r="B18" s="20">
        <v>2018</v>
      </c>
      <c r="C18" s="21" t="s">
        <v>129</v>
      </c>
      <c r="D18" s="22" t="s">
        <v>130</v>
      </c>
      <c r="E18" s="23" t="s">
        <v>56</v>
      </c>
      <c r="F18" s="24" t="s">
        <v>56</v>
      </c>
      <c r="G18" s="25" t="s">
        <v>131</v>
      </c>
      <c r="H18" s="19"/>
      <c r="I18" s="19" t="s">
        <v>1730</v>
      </c>
      <c r="J18" s="26">
        <v>43298.208333333299</v>
      </c>
      <c r="K18" s="27"/>
      <c r="L18" s="28">
        <v>400000</v>
      </c>
      <c r="M18" s="33"/>
      <c r="N18" s="34">
        <v>500000</v>
      </c>
      <c r="O18" s="56" t="s">
        <v>132</v>
      </c>
    </row>
    <row r="19" spans="1:15" ht="38.25" x14ac:dyDescent="0.25">
      <c r="A19" s="37" t="s">
        <v>124</v>
      </c>
      <c r="B19" s="20">
        <v>2018</v>
      </c>
      <c r="C19" s="21" t="s">
        <v>133</v>
      </c>
      <c r="D19" s="22" t="s">
        <v>124</v>
      </c>
      <c r="E19" s="23" t="s">
        <v>17</v>
      </c>
      <c r="F19" s="24" t="s">
        <v>17</v>
      </c>
      <c r="G19" s="25" t="s">
        <v>124</v>
      </c>
      <c r="H19" s="19"/>
      <c r="I19" s="19" t="s">
        <v>1730</v>
      </c>
      <c r="J19" s="26">
        <v>43300.208333333299</v>
      </c>
      <c r="K19" s="27"/>
      <c r="L19" s="28">
        <v>155000</v>
      </c>
      <c r="M19" s="33"/>
      <c r="N19" s="34">
        <v>310000</v>
      </c>
      <c r="O19" s="56" t="s">
        <v>134</v>
      </c>
    </row>
    <row r="20" spans="1:15" ht="25.5" x14ac:dyDescent="0.25">
      <c r="A20" s="37" t="s">
        <v>14</v>
      </c>
      <c r="B20" s="20">
        <v>2018</v>
      </c>
      <c r="C20" s="21" t="s">
        <v>1253</v>
      </c>
      <c r="D20" s="22" t="s">
        <v>135</v>
      </c>
      <c r="E20" s="23" t="s">
        <v>65</v>
      </c>
      <c r="F20" s="24" t="s">
        <v>65</v>
      </c>
      <c r="G20" s="25" t="s">
        <v>136</v>
      </c>
      <c r="H20" s="19"/>
      <c r="I20" s="19" t="s">
        <v>1730</v>
      </c>
      <c r="J20" s="26">
        <v>43305.208333333299</v>
      </c>
      <c r="K20" s="27"/>
      <c r="L20" s="28">
        <v>500000</v>
      </c>
      <c r="M20" s="33"/>
      <c r="N20" s="34">
        <v>1000000</v>
      </c>
      <c r="O20" s="56" t="s">
        <v>137</v>
      </c>
    </row>
    <row r="21" spans="1:15" ht="38.25" x14ac:dyDescent="0.25">
      <c r="A21" s="37" t="s">
        <v>138</v>
      </c>
      <c r="B21" s="20">
        <v>2018</v>
      </c>
      <c r="C21" s="21" t="s">
        <v>139</v>
      </c>
      <c r="D21" s="22" t="s">
        <v>140</v>
      </c>
      <c r="E21" s="23" t="s">
        <v>18</v>
      </c>
      <c r="F21" s="24" t="s">
        <v>18</v>
      </c>
      <c r="G21" s="25" t="s">
        <v>141</v>
      </c>
      <c r="H21" s="19"/>
      <c r="I21" s="19" t="s">
        <v>1730</v>
      </c>
      <c r="J21" s="26">
        <v>43305.832638888904</v>
      </c>
      <c r="K21" s="27"/>
      <c r="L21" s="28">
        <v>210000</v>
      </c>
      <c r="M21" s="33"/>
      <c r="N21" s="34">
        <v>420000</v>
      </c>
      <c r="O21" s="56" t="s">
        <v>142</v>
      </c>
    </row>
    <row r="22" spans="1:15" ht="25.5" x14ac:dyDescent="0.25">
      <c r="A22" s="37" t="s">
        <v>14</v>
      </c>
      <c r="B22" s="20">
        <v>2018</v>
      </c>
      <c r="C22" s="21" t="s">
        <v>143</v>
      </c>
      <c r="D22" s="22" t="s">
        <v>144</v>
      </c>
      <c r="E22" s="23" t="s">
        <v>61</v>
      </c>
      <c r="F22" s="24" t="s">
        <v>61</v>
      </c>
      <c r="G22" s="25" t="s">
        <v>145</v>
      </c>
      <c r="H22" s="19"/>
      <c r="I22" s="19" t="s">
        <v>1730</v>
      </c>
      <c r="J22" s="26">
        <v>43308.208333333299</v>
      </c>
      <c r="K22" s="27"/>
      <c r="L22" s="28">
        <v>1300000</v>
      </c>
      <c r="M22" s="33"/>
      <c r="N22" s="34">
        <v>2600000</v>
      </c>
      <c r="O22" s="56" t="s">
        <v>146</v>
      </c>
    </row>
    <row r="23" spans="1:15" ht="25.5" x14ac:dyDescent="0.25">
      <c r="A23" s="37" t="s">
        <v>104</v>
      </c>
      <c r="B23" s="20">
        <v>2018</v>
      </c>
      <c r="C23" s="21" t="s">
        <v>147</v>
      </c>
      <c r="D23" s="22" t="s">
        <v>148</v>
      </c>
      <c r="E23" s="23" t="s">
        <v>19</v>
      </c>
      <c r="F23" s="24" t="s">
        <v>19</v>
      </c>
      <c r="G23" s="25" t="s">
        <v>149</v>
      </c>
      <c r="H23" s="19"/>
      <c r="I23" s="19" t="s">
        <v>1730</v>
      </c>
      <c r="J23" s="26">
        <v>43328.208333333299</v>
      </c>
      <c r="K23" s="27"/>
      <c r="L23" s="28">
        <v>2561376</v>
      </c>
      <c r="M23" s="33"/>
      <c r="N23" s="34">
        <v>3201719</v>
      </c>
      <c r="O23" s="56" t="s">
        <v>150</v>
      </c>
    </row>
    <row r="24" spans="1:15" ht="25.5" x14ac:dyDescent="0.25">
      <c r="A24" s="37" t="s">
        <v>14</v>
      </c>
      <c r="B24" s="20">
        <v>2018</v>
      </c>
      <c r="C24" s="21" t="s">
        <v>151</v>
      </c>
      <c r="D24" s="22" t="s">
        <v>152</v>
      </c>
      <c r="E24" s="23" t="s">
        <v>61</v>
      </c>
      <c r="F24" s="24" t="s">
        <v>61</v>
      </c>
      <c r="G24" s="25" t="s">
        <v>153</v>
      </c>
      <c r="H24" s="19"/>
      <c r="I24" s="19" t="s">
        <v>1730</v>
      </c>
      <c r="J24" s="26">
        <v>43333.208333333299</v>
      </c>
      <c r="K24" s="27"/>
      <c r="L24" s="28">
        <v>250000</v>
      </c>
      <c r="M24" s="33"/>
      <c r="N24" s="34">
        <v>500000</v>
      </c>
      <c r="O24" s="56" t="s">
        <v>154</v>
      </c>
    </row>
    <row r="25" spans="1:15" ht="25.5" x14ac:dyDescent="0.25">
      <c r="A25" s="37" t="s">
        <v>14</v>
      </c>
      <c r="B25" s="20">
        <v>2018</v>
      </c>
      <c r="C25" s="21" t="s">
        <v>1254</v>
      </c>
      <c r="D25" s="22" t="s">
        <v>155</v>
      </c>
      <c r="E25" s="23" t="s">
        <v>35</v>
      </c>
      <c r="F25" s="24" t="s">
        <v>35</v>
      </c>
      <c r="G25" s="25" t="s">
        <v>156</v>
      </c>
      <c r="H25" s="19"/>
      <c r="I25" s="19" t="s">
        <v>1730</v>
      </c>
      <c r="J25" s="26">
        <v>43340.208333333299</v>
      </c>
      <c r="K25" s="27"/>
      <c r="L25" s="28">
        <v>490000</v>
      </c>
      <c r="M25" s="33"/>
      <c r="N25" s="34">
        <v>984596</v>
      </c>
      <c r="O25" s="56" t="s">
        <v>157</v>
      </c>
    </row>
    <row r="26" spans="1:15" ht="38.25" x14ac:dyDescent="0.25">
      <c r="A26" s="37" t="s">
        <v>104</v>
      </c>
      <c r="B26" s="20">
        <v>2018</v>
      </c>
      <c r="C26" s="21" t="s">
        <v>1255</v>
      </c>
      <c r="D26" s="22" t="s">
        <v>104</v>
      </c>
      <c r="E26" s="23" t="s">
        <v>20</v>
      </c>
      <c r="F26" s="24" t="s">
        <v>20</v>
      </c>
      <c r="G26" s="25" t="s">
        <v>158</v>
      </c>
      <c r="H26" s="19"/>
      <c r="I26" s="19" t="s">
        <v>1730</v>
      </c>
      <c r="J26" s="26">
        <v>43340.208333333299</v>
      </c>
      <c r="K26" s="27"/>
      <c r="L26" s="28">
        <v>1550104</v>
      </c>
      <c r="M26" s="33"/>
      <c r="N26" s="34">
        <v>3100209</v>
      </c>
      <c r="O26" s="56" t="s">
        <v>159</v>
      </c>
    </row>
    <row r="27" spans="1:15" ht="51" x14ac:dyDescent="0.25">
      <c r="A27" s="37" t="s">
        <v>124</v>
      </c>
      <c r="B27" s="20">
        <v>2018</v>
      </c>
      <c r="C27" s="21" t="s">
        <v>160</v>
      </c>
      <c r="D27" s="22" t="s">
        <v>161</v>
      </c>
      <c r="E27" s="23" t="s">
        <v>39</v>
      </c>
      <c r="F27" s="24" t="s">
        <v>39</v>
      </c>
      <c r="G27" s="25" t="s">
        <v>162</v>
      </c>
      <c r="H27" s="19"/>
      <c r="I27" s="19" t="s">
        <v>1730</v>
      </c>
      <c r="J27" s="26">
        <v>43348.208333333299</v>
      </c>
      <c r="K27" s="27"/>
      <c r="L27" s="28">
        <v>600000</v>
      </c>
      <c r="M27" s="33"/>
      <c r="N27" s="34">
        <v>1200000</v>
      </c>
      <c r="O27" s="56" t="s">
        <v>163</v>
      </c>
    </row>
    <row r="28" spans="1:15" ht="38.25" x14ac:dyDescent="0.25">
      <c r="A28" s="37" t="s">
        <v>124</v>
      </c>
      <c r="B28" s="20">
        <v>2018</v>
      </c>
      <c r="C28" s="21" t="s">
        <v>167</v>
      </c>
      <c r="D28" s="22" t="s">
        <v>168</v>
      </c>
      <c r="E28" s="23" t="s">
        <v>39</v>
      </c>
      <c r="F28" s="24" t="s">
        <v>39</v>
      </c>
      <c r="G28" s="25" t="s">
        <v>162</v>
      </c>
      <c r="H28" s="19"/>
      <c r="I28" s="19" t="s">
        <v>1730</v>
      </c>
      <c r="J28" s="26">
        <v>43350.208333333299</v>
      </c>
      <c r="K28" s="27"/>
      <c r="L28" s="28">
        <v>325816</v>
      </c>
      <c r="M28" s="33"/>
      <c r="N28" s="34">
        <v>661132</v>
      </c>
      <c r="O28" s="56" t="s">
        <v>169</v>
      </c>
    </row>
    <row r="29" spans="1:15" ht="38.25" x14ac:dyDescent="0.25">
      <c r="A29" s="37" t="s">
        <v>138</v>
      </c>
      <c r="B29" s="20">
        <v>2018</v>
      </c>
      <c r="C29" s="21" t="s">
        <v>1256</v>
      </c>
      <c r="D29" s="22" t="s">
        <v>164</v>
      </c>
      <c r="E29" s="23" t="s">
        <v>21</v>
      </c>
      <c r="F29" s="24" t="s">
        <v>21</v>
      </c>
      <c r="G29" s="25" t="s">
        <v>165</v>
      </c>
      <c r="H29" s="19"/>
      <c r="I29" s="19" t="s">
        <v>1730</v>
      </c>
      <c r="J29" s="26">
        <v>43350.208333333299</v>
      </c>
      <c r="K29" s="27"/>
      <c r="L29" s="28">
        <v>100000</v>
      </c>
      <c r="M29" s="33"/>
      <c r="N29" s="34">
        <v>200000</v>
      </c>
      <c r="O29" s="56" t="s">
        <v>166</v>
      </c>
    </row>
    <row r="30" spans="1:15" ht="51" x14ac:dyDescent="0.25">
      <c r="A30" s="37" t="s">
        <v>124</v>
      </c>
      <c r="B30" s="20">
        <v>2018</v>
      </c>
      <c r="C30" s="21" t="s">
        <v>170</v>
      </c>
      <c r="D30" s="22" t="s">
        <v>171</v>
      </c>
      <c r="E30" s="23" t="s">
        <v>22</v>
      </c>
      <c r="F30" s="24" t="s">
        <v>22</v>
      </c>
      <c r="G30" s="25" t="s">
        <v>172</v>
      </c>
      <c r="H30" s="19"/>
      <c r="I30" s="19" t="s">
        <v>1730</v>
      </c>
      <c r="J30" s="26">
        <v>43353.208333333299</v>
      </c>
      <c r="K30" s="27"/>
      <c r="L30" s="28">
        <v>289420</v>
      </c>
      <c r="M30" s="33"/>
      <c r="N30" s="34">
        <v>413460</v>
      </c>
      <c r="O30" s="56" t="s">
        <v>173</v>
      </c>
    </row>
    <row r="31" spans="1:15" ht="25.5" x14ac:dyDescent="0.25">
      <c r="A31" s="37" t="s">
        <v>104</v>
      </c>
      <c r="B31" s="20">
        <v>2018</v>
      </c>
      <c r="C31" s="21" t="s">
        <v>174</v>
      </c>
      <c r="D31" s="22" t="s">
        <v>175</v>
      </c>
      <c r="E31" s="23" t="s">
        <v>19</v>
      </c>
      <c r="F31" s="24" t="s">
        <v>19</v>
      </c>
      <c r="G31" s="25" t="s">
        <v>176</v>
      </c>
      <c r="H31" s="19"/>
      <c r="I31" s="19" t="s">
        <v>1730</v>
      </c>
      <c r="J31" s="26">
        <v>43363.208333333299</v>
      </c>
      <c r="K31" s="27"/>
      <c r="L31" s="28">
        <v>2000000</v>
      </c>
      <c r="M31" s="33"/>
      <c r="N31" s="34">
        <v>2500000</v>
      </c>
      <c r="O31" s="56" t="s">
        <v>177</v>
      </c>
    </row>
    <row r="32" spans="1:15" ht="25.5" x14ac:dyDescent="0.25">
      <c r="A32" s="37" t="s">
        <v>14</v>
      </c>
      <c r="B32" s="20">
        <v>2018</v>
      </c>
      <c r="C32" s="21" t="s">
        <v>1257</v>
      </c>
      <c r="D32" s="22" t="s">
        <v>185</v>
      </c>
      <c r="E32" s="23" t="s">
        <v>65</v>
      </c>
      <c r="F32" s="24" t="s">
        <v>65</v>
      </c>
      <c r="G32" s="25" t="s">
        <v>186</v>
      </c>
      <c r="H32" s="19"/>
      <c r="I32" s="19" t="s">
        <v>1730</v>
      </c>
      <c r="J32" s="26">
        <v>43363.208333333299</v>
      </c>
      <c r="K32" s="27"/>
      <c r="L32" s="28">
        <v>1800000</v>
      </c>
      <c r="M32" s="33"/>
      <c r="N32" s="34">
        <v>6437200</v>
      </c>
      <c r="O32" s="56" t="s">
        <v>187</v>
      </c>
    </row>
    <row r="33" spans="1:15" ht="25.5" x14ac:dyDescent="0.25">
      <c r="A33" s="37" t="s">
        <v>14</v>
      </c>
      <c r="B33" s="20">
        <v>2018</v>
      </c>
      <c r="C33" s="21" t="s">
        <v>178</v>
      </c>
      <c r="D33" s="22" t="s">
        <v>179</v>
      </c>
      <c r="E33" s="23" t="s">
        <v>44</v>
      </c>
      <c r="F33" s="24" t="s">
        <v>44</v>
      </c>
      <c r="G33" s="25" t="s">
        <v>180</v>
      </c>
      <c r="H33" s="19"/>
      <c r="I33" s="19" t="s">
        <v>1730</v>
      </c>
      <c r="J33" s="26">
        <v>43363.208333333299</v>
      </c>
      <c r="K33" s="27"/>
      <c r="L33" s="28">
        <v>869964</v>
      </c>
      <c r="M33" s="33"/>
      <c r="N33" s="34">
        <v>1739928</v>
      </c>
      <c r="O33" s="56" t="s">
        <v>181</v>
      </c>
    </row>
    <row r="34" spans="1:15" ht="25.5" x14ac:dyDescent="0.25">
      <c r="A34" s="37" t="s">
        <v>14</v>
      </c>
      <c r="B34" s="20">
        <v>2018</v>
      </c>
      <c r="C34" s="21" t="s">
        <v>188</v>
      </c>
      <c r="D34" s="22" t="s">
        <v>189</v>
      </c>
      <c r="E34" s="23" t="s">
        <v>65</v>
      </c>
      <c r="F34" s="24" t="s">
        <v>65</v>
      </c>
      <c r="G34" s="25" t="s">
        <v>189</v>
      </c>
      <c r="H34" s="19"/>
      <c r="I34" s="19" t="s">
        <v>1730</v>
      </c>
      <c r="J34" s="26">
        <v>43363.208333333299</v>
      </c>
      <c r="K34" s="27"/>
      <c r="L34" s="28">
        <v>1200000</v>
      </c>
      <c r="M34" s="33"/>
      <c r="N34" s="34">
        <v>1500000</v>
      </c>
      <c r="O34" s="56" t="s">
        <v>190</v>
      </c>
    </row>
    <row r="35" spans="1:15" ht="25.5" x14ac:dyDescent="0.25">
      <c r="A35" s="37" t="s">
        <v>104</v>
      </c>
      <c r="B35" s="20">
        <v>2018</v>
      </c>
      <c r="C35" s="21" t="s">
        <v>182</v>
      </c>
      <c r="D35" s="22" t="s">
        <v>183</v>
      </c>
      <c r="E35" s="23" t="s">
        <v>19</v>
      </c>
      <c r="F35" s="24" t="s">
        <v>19</v>
      </c>
      <c r="G35" s="25" t="s">
        <v>149</v>
      </c>
      <c r="H35" s="19"/>
      <c r="I35" s="19" t="s">
        <v>1730</v>
      </c>
      <c r="J35" s="26">
        <v>43363.208333333299</v>
      </c>
      <c r="K35" s="27"/>
      <c r="L35" s="28">
        <v>1484000</v>
      </c>
      <c r="M35" s="33"/>
      <c r="N35" s="34">
        <v>2080000</v>
      </c>
      <c r="O35" s="56" t="s">
        <v>184</v>
      </c>
    </row>
    <row r="36" spans="1:15" ht="38.25" x14ac:dyDescent="0.25">
      <c r="A36" s="37" t="s">
        <v>104</v>
      </c>
      <c r="B36" s="20">
        <v>2018</v>
      </c>
      <c r="C36" s="21" t="s">
        <v>195</v>
      </c>
      <c r="D36" s="22" t="s">
        <v>196</v>
      </c>
      <c r="E36" s="23" t="s">
        <v>23</v>
      </c>
      <c r="F36" s="24" t="s">
        <v>23</v>
      </c>
      <c r="G36" s="25" t="s">
        <v>197</v>
      </c>
      <c r="H36" s="19"/>
      <c r="I36" s="19" t="s">
        <v>1730</v>
      </c>
      <c r="J36" s="26">
        <v>43364.208333333299</v>
      </c>
      <c r="K36" s="27"/>
      <c r="L36" s="28">
        <v>1500000</v>
      </c>
      <c r="M36" s="33"/>
      <c r="N36" s="34">
        <v>3000000</v>
      </c>
      <c r="O36" s="56" t="s">
        <v>198</v>
      </c>
    </row>
    <row r="37" spans="1:15" ht="38.25" x14ac:dyDescent="0.25">
      <c r="A37" s="37" t="s">
        <v>104</v>
      </c>
      <c r="B37" s="20">
        <v>2018</v>
      </c>
      <c r="C37" s="21" t="s">
        <v>191</v>
      </c>
      <c r="D37" s="22" t="s">
        <v>192</v>
      </c>
      <c r="E37" s="23" t="s">
        <v>19</v>
      </c>
      <c r="F37" s="24" t="s">
        <v>19</v>
      </c>
      <c r="G37" s="25" t="s">
        <v>193</v>
      </c>
      <c r="H37" s="19"/>
      <c r="I37" s="19" t="s">
        <v>1730</v>
      </c>
      <c r="J37" s="26">
        <v>43364.208333333299</v>
      </c>
      <c r="K37" s="27"/>
      <c r="L37" s="28">
        <v>1156419</v>
      </c>
      <c r="M37" s="33"/>
      <c r="N37" s="34">
        <v>1456419</v>
      </c>
      <c r="O37" s="56" t="s">
        <v>194</v>
      </c>
    </row>
    <row r="38" spans="1:15" ht="25.5" x14ac:dyDescent="0.25">
      <c r="A38" s="37" t="s">
        <v>104</v>
      </c>
      <c r="B38" s="20">
        <v>2018</v>
      </c>
      <c r="C38" s="21" t="s">
        <v>1258</v>
      </c>
      <c r="D38" s="22" t="s">
        <v>199</v>
      </c>
      <c r="E38" s="23" t="s">
        <v>24</v>
      </c>
      <c r="F38" s="24" t="s">
        <v>24</v>
      </c>
      <c r="G38" s="25" t="s">
        <v>200</v>
      </c>
      <c r="H38" s="19"/>
      <c r="I38" s="19" t="s">
        <v>1730</v>
      </c>
      <c r="J38" s="26">
        <v>43367.208333333299</v>
      </c>
      <c r="K38" s="27"/>
      <c r="L38" s="28">
        <v>1372000</v>
      </c>
      <c r="M38" s="33"/>
      <c r="N38" s="34">
        <v>1372000</v>
      </c>
      <c r="O38" s="56" t="s">
        <v>201</v>
      </c>
    </row>
    <row r="39" spans="1:15" ht="25.5" x14ac:dyDescent="0.25">
      <c r="A39" s="37" t="s">
        <v>104</v>
      </c>
      <c r="B39" s="20">
        <v>2018</v>
      </c>
      <c r="C39" s="21" t="s">
        <v>202</v>
      </c>
      <c r="D39" s="22" t="s">
        <v>203</v>
      </c>
      <c r="E39" s="23" t="s">
        <v>19</v>
      </c>
      <c r="F39" s="24" t="s">
        <v>19</v>
      </c>
      <c r="G39" s="25" t="s">
        <v>204</v>
      </c>
      <c r="H39" s="19"/>
      <c r="I39" s="19" t="s">
        <v>1730</v>
      </c>
      <c r="J39" s="26">
        <v>43368.208333333299</v>
      </c>
      <c r="K39" s="27"/>
      <c r="L39" s="28">
        <v>820000</v>
      </c>
      <c r="M39" s="33"/>
      <c r="N39" s="34">
        <v>1171000</v>
      </c>
      <c r="O39" s="56" t="s">
        <v>205</v>
      </c>
    </row>
    <row r="40" spans="1:15" ht="25.5" x14ac:dyDescent="0.25">
      <c r="A40" s="37" t="s">
        <v>13</v>
      </c>
      <c r="B40" s="20">
        <v>2018</v>
      </c>
      <c r="C40" s="21" t="s">
        <v>1259</v>
      </c>
      <c r="D40" s="22" t="s">
        <v>206</v>
      </c>
      <c r="E40" s="23" t="s">
        <v>25</v>
      </c>
      <c r="F40" s="24" t="s">
        <v>25</v>
      </c>
      <c r="G40" s="25" t="s">
        <v>207</v>
      </c>
      <c r="H40" s="19"/>
      <c r="I40" s="19" t="s">
        <v>1730</v>
      </c>
      <c r="J40" s="26">
        <v>43369.795138888898</v>
      </c>
      <c r="K40" s="27"/>
      <c r="L40" s="28">
        <v>40000</v>
      </c>
      <c r="M40" s="33"/>
      <c r="N40" s="34">
        <v>80000</v>
      </c>
      <c r="O40" s="56" t="s">
        <v>208</v>
      </c>
    </row>
    <row r="41" spans="1:15" ht="22.5" x14ac:dyDescent="0.25">
      <c r="A41" s="37" t="s">
        <v>14</v>
      </c>
      <c r="B41" s="20">
        <v>2018</v>
      </c>
      <c r="C41" s="21" t="s">
        <v>213</v>
      </c>
      <c r="D41" s="22" t="s">
        <v>214</v>
      </c>
      <c r="E41" s="23" t="s">
        <v>65</v>
      </c>
      <c r="F41" s="24" t="s">
        <v>65</v>
      </c>
      <c r="G41" s="25" t="s">
        <v>215</v>
      </c>
      <c r="H41" s="19"/>
      <c r="I41" s="19" t="s">
        <v>1730</v>
      </c>
      <c r="J41" s="26">
        <v>43370.208333333299</v>
      </c>
      <c r="K41" s="27"/>
      <c r="L41" s="28">
        <v>4700000</v>
      </c>
      <c r="M41" s="33"/>
      <c r="N41" s="34">
        <v>5875000</v>
      </c>
      <c r="O41" s="56" t="s">
        <v>216</v>
      </c>
    </row>
    <row r="42" spans="1:15" ht="38.25" x14ac:dyDescent="0.25">
      <c r="A42" s="37" t="s">
        <v>13</v>
      </c>
      <c r="B42" s="20">
        <v>2018</v>
      </c>
      <c r="C42" s="21" t="s">
        <v>209</v>
      </c>
      <c r="D42" s="22" t="s">
        <v>210</v>
      </c>
      <c r="E42" s="23" t="s">
        <v>25</v>
      </c>
      <c r="F42" s="24" t="s">
        <v>25</v>
      </c>
      <c r="G42" s="25" t="s">
        <v>211</v>
      </c>
      <c r="H42" s="19"/>
      <c r="I42" s="19" t="s">
        <v>1730</v>
      </c>
      <c r="J42" s="26">
        <v>43370.208333333299</v>
      </c>
      <c r="K42" s="27"/>
      <c r="L42" s="28">
        <v>3000000</v>
      </c>
      <c r="M42" s="33"/>
      <c r="N42" s="34">
        <v>6000000</v>
      </c>
      <c r="O42" s="56" t="s">
        <v>212</v>
      </c>
    </row>
    <row r="43" spans="1:15" ht="25.5" x14ac:dyDescent="0.25">
      <c r="A43" s="37" t="s">
        <v>14</v>
      </c>
      <c r="B43" s="20">
        <v>2018</v>
      </c>
      <c r="C43" s="21" t="s">
        <v>1260</v>
      </c>
      <c r="D43" s="22" t="s">
        <v>217</v>
      </c>
      <c r="E43" s="23" t="s">
        <v>65</v>
      </c>
      <c r="F43" s="24" t="s">
        <v>65</v>
      </c>
      <c r="G43" s="25" t="s">
        <v>215</v>
      </c>
      <c r="H43" s="19"/>
      <c r="I43" s="19" t="s">
        <v>1730</v>
      </c>
      <c r="J43" s="26">
        <v>43371.208333333299</v>
      </c>
      <c r="K43" s="27"/>
      <c r="L43" s="28">
        <v>5000000</v>
      </c>
      <c r="M43" s="33"/>
      <c r="N43" s="34">
        <v>14800000</v>
      </c>
      <c r="O43" s="56" t="s">
        <v>218</v>
      </c>
    </row>
    <row r="44" spans="1:15" ht="38.25" x14ac:dyDescent="0.25">
      <c r="A44" s="37" t="s">
        <v>104</v>
      </c>
      <c r="B44" s="20">
        <v>2019</v>
      </c>
      <c r="C44" s="21" t="s">
        <v>222</v>
      </c>
      <c r="D44" s="22" t="s">
        <v>223</v>
      </c>
      <c r="E44" s="23" t="s">
        <v>16</v>
      </c>
      <c r="F44" s="24" t="s">
        <v>16</v>
      </c>
      <c r="G44" s="25" t="s">
        <v>223</v>
      </c>
      <c r="H44" s="19"/>
      <c r="I44" s="19" t="s">
        <v>1730</v>
      </c>
      <c r="J44" s="26">
        <v>43420.208333333299</v>
      </c>
      <c r="K44" s="27"/>
      <c r="L44" s="28">
        <v>80000</v>
      </c>
      <c r="M44" s="33"/>
      <c r="N44" s="34">
        <v>100000</v>
      </c>
      <c r="O44" s="56" t="s">
        <v>224</v>
      </c>
    </row>
    <row r="45" spans="1:15" ht="25.5" x14ac:dyDescent="0.25">
      <c r="A45" s="37" t="s">
        <v>104</v>
      </c>
      <c r="B45" s="20">
        <v>2019</v>
      </c>
      <c r="C45" s="21" t="s">
        <v>225</v>
      </c>
      <c r="D45" s="22" t="s">
        <v>226</v>
      </c>
      <c r="E45" s="23" t="s">
        <v>26</v>
      </c>
      <c r="F45" s="24" t="s">
        <v>26</v>
      </c>
      <c r="G45" s="25" t="s">
        <v>227</v>
      </c>
      <c r="H45" s="19"/>
      <c r="I45" s="19" t="s">
        <v>1730</v>
      </c>
      <c r="J45" s="26">
        <v>43420.208333333299</v>
      </c>
      <c r="K45" s="27"/>
      <c r="L45" s="28">
        <v>120000</v>
      </c>
      <c r="M45" s="33"/>
      <c r="N45" s="34">
        <v>150000</v>
      </c>
      <c r="O45" s="56" t="s">
        <v>228</v>
      </c>
    </row>
    <row r="46" spans="1:15" ht="38.25" x14ac:dyDescent="0.25">
      <c r="A46" s="37" t="s">
        <v>104</v>
      </c>
      <c r="B46" s="20">
        <v>2019</v>
      </c>
      <c r="C46" s="21" t="s">
        <v>219</v>
      </c>
      <c r="D46" s="22" t="s">
        <v>220</v>
      </c>
      <c r="E46" s="23" t="s">
        <v>26</v>
      </c>
      <c r="F46" s="24" t="s">
        <v>26</v>
      </c>
      <c r="G46" s="25" t="s">
        <v>221</v>
      </c>
      <c r="H46" s="19"/>
      <c r="I46" s="19" t="s">
        <v>1730</v>
      </c>
      <c r="J46" s="26">
        <v>43420.208333333299</v>
      </c>
      <c r="K46" s="27"/>
      <c r="L46" s="28">
        <v>36000</v>
      </c>
      <c r="M46" s="33"/>
      <c r="N46" s="34">
        <v>45000</v>
      </c>
      <c r="O46" s="56" t="s">
        <v>1006</v>
      </c>
    </row>
    <row r="47" spans="1:15" ht="25.5" x14ac:dyDescent="0.25">
      <c r="A47" s="37" t="s">
        <v>104</v>
      </c>
      <c r="B47" s="20">
        <v>2019</v>
      </c>
      <c r="C47" s="21" t="s">
        <v>233</v>
      </c>
      <c r="D47" s="22" t="s">
        <v>234</v>
      </c>
      <c r="E47" s="23" t="s">
        <v>26</v>
      </c>
      <c r="F47" s="24" t="s">
        <v>26</v>
      </c>
      <c r="G47" s="25" t="s">
        <v>235</v>
      </c>
      <c r="H47" s="19"/>
      <c r="I47" s="19" t="s">
        <v>1730</v>
      </c>
      <c r="J47" s="26">
        <v>43430.208333333299</v>
      </c>
      <c r="K47" s="27"/>
      <c r="L47" s="28">
        <v>80000</v>
      </c>
      <c r="M47" s="33"/>
      <c r="N47" s="34">
        <v>100000</v>
      </c>
      <c r="O47" s="56" t="s">
        <v>236</v>
      </c>
    </row>
    <row r="48" spans="1:15" ht="38.25" x14ac:dyDescent="0.25">
      <c r="A48" s="37" t="s">
        <v>104</v>
      </c>
      <c r="B48" s="20">
        <v>2019</v>
      </c>
      <c r="C48" s="21" t="s">
        <v>229</v>
      </c>
      <c r="D48" s="22" t="s">
        <v>230</v>
      </c>
      <c r="E48" s="23" t="s">
        <v>26</v>
      </c>
      <c r="F48" s="24" t="s">
        <v>26</v>
      </c>
      <c r="G48" s="25" t="s">
        <v>231</v>
      </c>
      <c r="H48" s="19"/>
      <c r="I48" s="19" t="s">
        <v>1730</v>
      </c>
      <c r="J48" s="26">
        <v>43430.208333333299</v>
      </c>
      <c r="K48" s="27"/>
      <c r="L48" s="28">
        <v>206000</v>
      </c>
      <c r="M48" s="33"/>
      <c r="N48" s="34">
        <v>295000</v>
      </c>
      <c r="O48" s="56" t="s">
        <v>232</v>
      </c>
    </row>
    <row r="49" spans="1:15" ht="51" x14ac:dyDescent="0.25">
      <c r="A49" s="37" t="s">
        <v>104</v>
      </c>
      <c r="B49" s="20">
        <v>2019</v>
      </c>
      <c r="C49" s="21" t="s">
        <v>237</v>
      </c>
      <c r="D49" s="22" t="s">
        <v>238</v>
      </c>
      <c r="E49" s="23" t="s">
        <v>16</v>
      </c>
      <c r="F49" s="24" t="s">
        <v>16</v>
      </c>
      <c r="G49" s="25" t="s">
        <v>238</v>
      </c>
      <c r="H49" s="19"/>
      <c r="I49" s="19" t="s">
        <v>1730</v>
      </c>
      <c r="J49" s="26">
        <v>43432.208333333299</v>
      </c>
      <c r="K49" s="27"/>
      <c r="L49" s="28">
        <v>3100000</v>
      </c>
      <c r="M49" s="33"/>
      <c r="N49" s="34">
        <v>3875000</v>
      </c>
      <c r="O49" s="56" t="s">
        <v>1007</v>
      </c>
    </row>
    <row r="50" spans="1:15" ht="25.5" x14ac:dyDescent="0.25">
      <c r="A50" s="37" t="s">
        <v>124</v>
      </c>
      <c r="B50" s="20">
        <v>2019</v>
      </c>
      <c r="C50" s="21" t="s">
        <v>242</v>
      </c>
      <c r="D50" s="22" t="s">
        <v>243</v>
      </c>
      <c r="E50" s="23" t="s">
        <v>28</v>
      </c>
      <c r="F50" s="24" t="s">
        <v>28</v>
      </c>
      <c r="G50" s="25" t="s">
        <v>244</v>
      </c>
      <c r="H50" s="19"/>
      <c r="I50" s="19" t="s">
        <v>1730</v>
      </c>
      <c r="J50" s="26">
        <v>43445.208333333299</v>
      </c>
      <c r="K50" s="27"/>
      <c r="L50" s="28">
        <v>144410</v>
      </c>
      <c r="M50" s="33"/>
      <c r="N50" s="34">
        <v>289057</v>
      </c>
      <c r="O50" s="56" t="s">
        <v>245</v>
      </c>
    </row>
    <row r="51" spans="1:15" ht="25.5" x14ac:dyDescent="0.25">
      <c r="A51" s="37" t="s">
        <v>104</v>
      </c>
      <c r="B51" s="20">
        <v>2019</v>
      </c>
      <c r="C51" s="21" t="s">
        <v>239</v>
      </c>
      <c r="D51" s="22" t="s">
        <v>240</v>
      </c>
      <c r="E51" s="23" t="s">
        <v>27</v>
      </c>
      <c r="F51" s="24" t="s">
        <v>27</v>
      </c>
      <c r="G51" s="25" t="s">
        <v>240</v>
      </c>
      <c r="H51" s="19"/>
      <c r="I51" s="19" t="s">
        <v>1730</v>
      </c>
      <c r="J51" s="26">
        <v>43445.208333333299</v>
      </c>
      <c r="K51" s="27"/>
      <c r="L51" s="28">
        <v>1001308</v>
      </c>
      <c r="M51" s="33"/>
      <c r="N51" s="34">
        <v>1001308</v>
      </c>
      <c r="O51" s="56" t="s">
        <v>241</v>
      </c>
    </row>
    <row r="52" spans="1:15" ht="38.25" x14ac:dyDescent="0.25">
      <c r="A52" s="37" t="s">
        <v>104</v>
      </c>
      <c r="B52" s="20">
        <v>2019</v>
      </c>
      <c r="C52" s="21" t="s">
        <v>248</v>
      </c>
      <c r="D52" s="22" t="s">
        <v>249</v>
      </c>
      <c r="E52" s="23" t="s">
        <v>29</v>
      </c>
      <c r="F52" s="24" t="s">
        <v>29</v>
      </c>
      <c r="G52" s="25" t="s">
        <v>250</v>
      </c>
      <c r="H52" s="19"/>
      <c r="I52" s="19" t="s">
        <v>1730</v>
      </c>
      <c r="J52" s="26">
        <v>43445.208333333299</v>
      </c>
      <c r="K52" s="27"/>
      <c r="L52" s="28">
        <v>300000</v>
      </c>
      <c r="M52" s="33"/>
      <c r="N52" s="34">
        <v>375000</v>
      </c>
      <c r="O52" s="56" t="s">
        <v>251</v>
      </c>
    </row>
    <row r="53" spans="1:15" ht="38.25" x14ac:dyDescent="0.25">
      <c r="A53" s="37" t="s">
        <v>104</v>
      </c>
      <c r="B53" s="20">
        <v>2019</v>
      </c>
      <c r="C53" s="21" t="s">
        <v>246</v>
      </c>
      <c r="D53" s="22" t="s">
        <v>104</v>
      </c>
      <c r="E53" s="23" t="s">
        <v>20</v>
      </c>
      <c r="F53" s="24" t="s">
        <v>20</v>
      </c>
      <c r="G53" s="25" t="s">
        <v>158</v>
      </c>
      <c r="H53" s="19"/>
      <c r="I53" s="19" t="s">
        <v>1730</v>
      </c>
      <c r="J53" s="26">
        <v>43445.208333333299</v>
      </c>
      <c r="K53" s="27"/>
      <c r="L53" s="28">
        <v>1167597</v>
      </c>
      <c r="M53" s="33"/>
      <c r="N53" s="34">
        <v>1247597</v>
      </c>
      <c r="O53" s="56" t="s">
        <v>247</v>
      </c>
    </row>
    <row r="54" spans="1:15" ht="51" x14ac:dyDescent="0.25">
      <c r="A54" s="37" t="s">
        <v>138</v>
      </c>
      <c r="B54" s="20">
        <v>2019</v>
      </c>
      <c r="C54" s="21" t="s">
        <v>252</v>
      </c>
      <c r="D54" s="22" t="s">
        <v>253</v>
      </c>
      <c r="E54" s="23" t="s">
        <v>30</v>
      </c>
      <c r="F54" s="24" t="s">
        <v>30</v>
      </c>
      <c r="G54" s="25" t="s">
        <v>253</v>
      </c>
      <c r="H54" s="19"/>
      <c r="I54" s="19" t="s">
        <v>1730</v>
      </c>
      <c r="J54" s="26">
        <v>43447.208333333299</v>
      </c>
      <c r="K54" s="27"/>
      <c r="L54" s="28">
        <v>350000</v>
      </c>
      <c r="M54" s="33"/>
      <c r="N54" s="34">
        <v>700000</v>
      </c>
      <c r="O54" s="56" t="s">
        <v>254</v>
      </c>
    </row>
    <row r="55" spans="1:15" ht="38.25" x14ac:dyDescent="0.25">
      <c r="A55" s="37" t="s">
        <v>104</v>
      </c>
      <c r="B55" s="20">
        <v>2019</v>
      </c>
      <c r="C55" s="21" t="s">
        <v>255</v>
      </c>
      <c r="D55" s="22" t="s">
        <v>256</v>
      </c>
      <c r="E55" s="23" t="s">
        <v>16</v>
      </c>
      <c r="F55" s="24" t="s">
        <v>16</v>
      </c>
      <c r="G55" s="25" t="s">
        <v>256</v>
      </c>
      <c r="H55" s="19"/>
      <c r="I55" s="19" t="s">
        <v>1730</v>
      </c>
      <c r="J55" s="26">
        <v>43447.208333333299</v>
      </c>
      <c r="K55" s="27"/>
      <c r="L55" s="28">
        <v>120000</v>
      </c>
      <c r="M55" s="33"/>
      <c r="N55" s="34">
        <v>150000</v>
      </c>
      <c r="O55" s="56" t="s">
        <v>257</v>
      </c>
    </row>
    <row r="56" spans="1:15" ht="25.5" x14ac:dyDescent="0.25">
      <c r="A56" s="37" t="s">
        <v>14</v>
      </c>
      <c r="B56" s="20">
        <v>2019</v>
      </c>
      <c r="C56" s="21" t="s">
        <v>258</v>
      </c>
      <c r="D56" s="22" t="s">
        <v>117</v>
      </c>
      <c r="E56" s="23" t="s">
        <v>61</v>
      </c>
      <c r="F56" s="24" t="s">
        <v>61</v>
      </c>
      <c r="G56" s="25" t="s">
        <v>118</v>
      </c>
      <c r="H56" s="19"/>
      <c r="I56" s="19" t="s">
        <v>1730</v>
      </c>
      <c r="J56" s="26">
        <v>43452.208333333299</v>
      </c>
      <c r="K56" s="27"/>
      <c r="L56" s="28">
        <v>250000</v>
      </c>
      <c r="M56" s="33"/>
      <c r="N56" s="34">
        <v>358000</v>
      </c>
      <c r="O56" s="56" t="s">
        <v>259</v>
      </c>
    </row>
    <row r="57" spans="1:15" ht="25.5" x14ac:dyDescent="0.25">
      <c r="A57" s="37" t="s">
        <v>14</v>
      </c>
      <c r="B57" s="20">
        <v>2019</v>
      </c>
      <c r="C57" s="21" t="s">
        <v>1261</v>
      </c>
      <c r="D57" s="22" t="s">
        <v>260</v>
      </c>
      <c r="E57" s="23" t="s">
        <v>35</v>
      </c>
      <c r="F57" s="24" t="s">
        <v>35</v>
      </c>
      <c r="G57" s="25" t="s">
        <v>35</v>
      </c>
      <c r="H57" s="19"/>
      <c r="I57" s="19" t="s">
        <v>1730</v>
      </c>
      <c r="J57" s="26">
        <v>43452.208333333299</v>
      </c>
      <c r="K57" s="27"/>
      <c r="L57" s="28">
        <v>300000</v>
      </c>
      <c r="M57" s="33"/>
      <c r="N57" s="34">
        <v>600000</v>
      </c>
      <c r="O57" s="56" t="s">
        <v>261</v>
      </c>
    </row>
    <row r="58" spans="1:15" ht="38.25" x14ac:dyDescent="0.25">
      <c r="A58" s="37" t="s">
        <v>14</v>
      </c>
      <c r="B58" s="20">
        <v>2019</v>
      </c>
      <c r="C58" s="21" t="s">
        <v>262</v>
      </c>
      <c r="D58" s="22" t="s">
        <v>263</v>
      </c>
      <c r="E58" s="23" t="s">
        <v>65</v>
      </c>
      <c r="F58" s="24" t="s">
        <v>65</v>
      </c>
      <c r="G58" s="25" t="s">
        <v>263</v>
      </c>
      <c r="H58" s="19"/>
      <c r="I58" s="19" t="s">
        <v>1730</v>
      </c>
      <c r="J58" s="26">
        <v>43452.208333333299</v>
      </c>
      <c r="K58" s="27"/>
      <c r="L58" s="28">
        <v>200000</v>
      </c>
      <c r="M58" s="33"/>
      <c r="N58" s="34">
        <v>400000</v>
      </c>
      <c r="O58" s="56" t="s">
        <v>264</v>
      </c>
    </row>
    <row r="59" spans="1:15" ht="25.5" x14ac:dyDescent="0.25">
      <c r="A59" s="37" t="s">
        <v>124</v>
      </c>
      <c r="B59" s="20">
        <v>2019</v>
      </c>
      <c r="C59" s="21" t="s">
        <v>1262</v>
      </c>
      <c r="D59" s="22" t="s">
        <v>269</v>
      </c>
      <c r="E59" s="23" t="s">
        <v>39</v>
      </c>
      <c r="F59" s="24" t="s">
        <v>39</v>
      </c>
      <c r="G59" s="25" t="s">
        <v>270</v>
      </c>
      <c r="H59" s="19"/>
      <c r="I59" s="19" t="s">
        <v>1730</v>
      </c>
      <c r="J59" s="26">
        <v>43509.208333333299</v>
      </c>
      <c r="K59" s="27"/>
      <c r="L59" s="28">
        <v>2335850</v>
      </c>
      <c r="M59" s="33"/>
      <c r="N59" s="34">
        <v>4671700</v>
      </c>
      <c r="O59" s="56" t="s">
        <v>271</v>
      </c>
    </row>
    <row r="60" spans="1:15" ht="38.25" x14ac:dyDescent="0.25">
      <c r="A60" s="37" t="s">
        <v>104</v>
      </c>
      <c r="B60" s="20">
        <v>2019</v>
      </c>
      <c r="C60" s="21" t="s">
        <v>265</v>
      </c>
      <c r="D60" s="22" t="s">
        <v>266</v>
      </c>
      <c r="E60" s="23" t="s">
        <v>29</v>
      </c>
      <c r="F60" s="24" t="s">
        <v>29</v>
      </c>
      <c r="G60" s="25" t="s">
        <v>267</v>
      </c>
      <c r="H60" s="19"/>
      <c r="I60" s="19" t="s">
        <v>1730</v>
      </c>
      <c r="J60" s="26">
        <v>43509.208333333299</v>
      </c>
      <c r="K60" s="27"/>
      <c r="L60" s="28">
        <v>2040000</v>
      </c>
      <c r="M60" s="33"/>
      <c r="N60" s="34">
        <v>4080000</v>
      </c>
      <c r="O60" s="56" t="s">
        <v>268</v>
      </c>
    </row>
    <row r="61" spans="1:15" ht="38.25" x14ac:dyDescent="0.25">
      <c r="A61" s="37" t="s">
        <v>124</v>
      </c>
      <c r="B61" s="20">
        <v>2019</v>
      </c>
      <c r="C61" s="21" t="s">
        <v>272</v>
      </c>
      <c r="D61" s="22" t="s">
        <v>273</v>
      </c>
      <c r="E61" s="23" t="s">
        <v>31</v>
      </c>
      <c r="F61" s="24" t="s">
        <v>31</v>
      </c>
      <c r="G61" s="25" t="s">
        <v>274</v>
      </c>
      <c r="H61" s="19"/>
      <c r="I61" s="19" t="s">
        <v>1730</v>
      </c>
      <c r="J61" s="26">
        <v>43510.208333333299</v>
      </c>
      <c r="K61" s="27"/>
      <c r="L61" s="28">
        <v>982800</v>
      </c>
      <c r="M61" s="33"/>
      <c r="N61" s="34">
        <v>1638000</v>
      </c>
      <c r="O61" s="56" t="s">
        <v>275</v>
      </c>
    </row>
    <row r="62" spans="1:15" ht="25.5" x14ac:dyDescent="0.25">
      <c r="A62" s="37" t="s">
        <v>104</v>
      </c>
      <c r="B62" s="20">
        <v>2019</v>
      </c>
      <c r="C62" s="21" t="s">
        <v>276</v>
      </c>
      <c r="D62" s="22" t="s">
        <v>277</v>
      </c>
      <c r="E62" s="23" t="s">
        <v>29</v>
      </c>
      <c r="F62" s="24" t="s">
        <v>29</v>
      </c>
      <c r="G62" s="25" t="s">
        <v>278</v>
      </c>
      <c r="H62" s="19"/>
      <c r="I62" s="19" t="s">
        <v>1730</v>
      </c>
      <c r="J62" s="26">
        <v>43517.208333333299</v>
      </c>
      <c r="K62" s="27"/>
      <c r="L62" s="28">
        <v>800000</v>
      </c>
      <c r="M62" s="33"/>
      <c r="N62" s="34">
        <v>1000000</v>
      </c>
      <c r="O62" s="56" t="s">
        <v>279</v>
      </c>
    </row>
    <row r="63" spans="1:15" ht="25.5" x14ac:dyDescent="0.25">
      <c r="A63" s="37" t="s">
        <v>124</v>
      </c>
      <c r="B63" s="20">
        <v>2019</v>
      </c>
      <c r="C63" s="21" t="s">
        <v>280</v>
      </c>
      <c r="D63" s="22" t="s">
        <v>281</v>
      </c>
      <c r="E63" s="23" t="s">
        <v>68</v>
      </c>
      <c r="F63" s="24" t="s">
        <v>68</v>
      </c>
      <c r="G63" s="25" t="s">
        <v>283</v>
      </c>
      <c r="H63" s="19"/>
      <c r="I63" s="19" t="s">
        <v>1730</v>
      </c>
      <c r="J63" s="26">
        <v>43530.208333333299</v>
      </c>
      <c r="K63" s="27"/>
      <c r="L63" s="28">
        <v>7000000</v>
      </c>
      <c r="M63" s="33"/>
      <c r="N63" s="34">
        <v>8665637</v>
      </c>
      <c r="O63" s="56" t="s">
        <v>284</v>
      </c>
    </row>
    <row r="64" spans="1:15" ht="25.5" x14ac:dyDescent="0.25">
      <c r="A64" s="37" t="s">
        <v>124</v>
      </c>
      <c r="B64" s="20">
        <v>2019</v>
      </c>
      <c r="C64" s="21" t="s">
        <v>280</v>
      </c>
      <c r="D64" s="22" t="s">
        <v>281</v>
      </c>
      <c r="E64" s="23" t="s">
        <v>68</v>
      </c>
      <c r="F64" s="24" t="s">
        <v>68</v>
      </c>
      <c r="G64" s="25" t="s">
        <v>281</v>
      </c>
      <c r="H64" s="19"/>
      <c r="I64" s="19" t="s">
        <v>1730</v>
      </c>
      <c r="J64" s="26">
        <v>43530.208333333299</v>
      </c>
      <c r="K64" s="27"/>
      <c r="L64" s="28">
        <v>20000000</v>
      </c>
      <c r="M64" s="33"/>
      <c r="N64" s="34">
        <v>22370000</v>
      </c>
      <c r="O64" s="56" t="s">
        <v>282</v>
      </c>
    </row>
    <row r="65" spans="1:15" ht="25.5" x14ac:dyDescent="0.25">
      <c r="A65" s="37" t="s">
        <v>14</v>
      </c>
      <c r="B65" s="20">
        <v>2019</v>
      </c>
      <c r="C65" s="21" t="s">
        <v>1263</v>
      </c>
      <c r="D65" s="22" t="s">
        <v>285</v>
      </c>
      <c r="E65" s="23" t="s">
        <v>65</v>
      </c>
      <c r="F65" s="24" t="s">
        <v>65</v>
      </c>
      <c r="G65" s="25" t="s">
        <v>286</v>
      </c>
      <c r="H65" s="19"/>
      <c r="I65" s="19" t="s">
        <v>1730</v>
      </c>
      <c r="J65" s="26">
        <v>43545.208333333299</v>
      </c>
      <c r="K65" s="27"/>
      <c r="L65" s="28">
        <v>5000000</v>
      </c>
      <c r="M65" s="33"/>
      <c r="N65" s="34">
        <v>8733920</v>
      </c>
      <c r="O65" s="56" t="s">
        <v>287</v>
      </c>
    </row>
    <row r="66" spans="1:15" ht="38.25" x14ac:dyDescent="0.25">
      <c r="A66" s="37" t="s">
        <v>124</v>
      </c>
      <c r="B66" s="20">
        <v>2019</v>
      </c>
      <c r="C66" s="21" t="s">
        <v>288</v>
      </c>
      <c r="D66" s="22" t="s">
        <v>289</v>
      </c>
      <c r="E66" s="23" t="s">
        <v>31</v>
      </c>
      <c r="F66" s="24" t="s">
        <v>31</v>
      </c>
      <c r="G66" s="25" t="s">
        <v>290</v>
      </c>
      <c r="H66" s="19"/>
      <c r="I66" s="19" t="s">
        <v>1730</v>
      </c>
      <c r="J66" s="26">
        <v>43545.892361111102</v>
      </c>
      <c r="K66" s="27"/>
      <c r="L66" s="28">
        <v>70000</v>
      </c>
      <c r="M66" s="33"/>
      <c r="N66" s="34">
        <v>140000</v>
      </c>
      <c r="O66" s="56" t="s">
        <v>291</v>
      </c>
    </row>
    <row r="67" spans="1:15" ht="38.25" x14ac:dyDescent="0.25">
      <c r="A67" s="37" t="s">
        <v>124</v>
      </c>
      <c r="B67" s="20">
        <v>2019</v>
      </c>
      <c r="C67" s="21" t="s">
        <v>292</v>
      </c>
      <c r="D67" s="22" t="s">
        <v>273</v>
      </c>
      <c r="E67" s="23" t="s">
        <v>31</v>
      </c>
      <c r="F67" s="24" t="s">
        <v>31</v>
      </c>
      <c r="G67" s="25" t="s">
        <v>274</v>
      </c>
      <c r="H67" s="19"/>
      <c r="I67" s="19" t="s">
        <v>1730</v>
      </c>
      <c r="J67" s="26">
        <v>43545.892361111102</v>
      </c>
      <c r="K67" s="27"/>
      <c r="L67" s="28">
        <v>70000</v>
      </c>
      <c r="M67" s="33"/>
      <c r="N67" s="34">
        <v>140000</v>
      </c>
      <c r="O67" s="56" t="s">
        <v>293</v>
      </c>
    </row>
    <row r="68" spans="1:15" ht="38.25" x14ac:dyDescent="0.25">
      <c r="A68" s="37" t="s">
        <v>124</v>
      </c>
      <c r="B68" s="20">
        <v>2019</v>
      </c>
      <c r="C68" s="21" t="s">
        <v>294</v>
      </c>
      <c r="D68" s="22" t="s">
        <v>295</v>
      </c>
      <c r="E68" s="23" t="s">
        <v>39</v>
      </c>
      <c r="F68" s="24" t="s">
        <v>39</v>
      </c>
      <c r="G68" s="25" t="s">
        <v>162</v>
      </c>
      <c r="H68" s="19"/>
      <c r="I68" s="19" t="s">
        <v>1730</v>
      </c>
      <c r="J68" s="26">
        <v>43545.892361111102</v>
      </c>
      <c r="K68" s="27"/>
      <c r="L68" s="28">
        <v>70000</v>
      </c>
      <c r="M68" s="33"/>
      <c r="N68" s="34">
        <v>140000</v>
      </c>
      <c r="O68" s="56" t="s">
        <v>296</v>
      </c>
    </row>
    <row r="69" spans="1:15" ht="38.25" x14ac:dyDescent="0.25">
      <c r="A69" s="37" t="s">
        <v>124</v>
      </c>
      <c r="B69" s="20">
        <v>2019</v>
      </c>
      <c r="C69" s="21" t="s">
        <v>297</v>
      </c>
      <c r="D69" s="22" t="s">
        <v>298</v>
      </c>
      <c r="E69" s="23" t="s">
        <v>32</v>
      </c>
      <c r="F69" s="24" t="s">
        <v>32</v>
      </c>
      <c r="G69" s="25" t="s">
        <v>299</v>
      </c>
      <c r="H69" s="19"/>
      <c r="I69" s="19" t="s">
        <v>1730</v>
      </c>
      <c r="J69" s="26">
        <v>43545.892361111102</v>
      </c>
      <c r="K69" s="27"/>
      <c r="L69" s="28">
        <v>70000</v>
      </c>
      <c r="M69" s="33"/>
      <c r="N69" s="34">
        <v>140000</v>
      </c>
      <c r="O69" s="56" t="s">
        <v>300</v>
      </c>
    </row>
    <row r="70" spans="1:15" ht="38.25" x14ac:dyDescent="0.25">
      <c r="A70" s="37" t="s">
        <v>138</v>
      </c>
      <c r="B70" s="20">
        <v>2019</v>
      </c>
      <c r="C70" s="21" t="s">
        <v>301</v>
      </c>
      <c r="D70" s="22" t="s">
        <v>302</v>
      </c>
      <c r="E70" s="23" t="s">
        <v>33</v>
      </c>
      <c r="F70" s="24" t="s">
        <v>33</v>
      </c>
      <c r="G70" s="25" t="s">
        <v>303</v>
      </c>
      <c r="H70" s="19"/>
      <c r="I70" s="19" t="s">
        <v>1730</v>
      </c>
      <c r="J70" s="26">
        <v>43546.208333333299</v>
      </c>
      <c r="K70" s="27"/>
      <c r="L70" s="28">
        <v>2000000</v>
      </c>
      <c r="M70" s="33"/>
      <c r="N70" s="34">
        <v>4000000</v>
      </c>
      <c r="O70" s="56" t="s">
        <v>304</v>
      </c>
    </row>
    <row r="71" spans="1:15" ht="38.25" x14ac:dyDescent="0.25">
      <c r="A71" s="37" t="s">
        <v>104</v>
      </c>
      <c r="B71" s="20">
        <v>2019</v>
      </c>
      <c r="C71" s="21" t="s">
        <v>305</v>
      </c>
      <c r="D71" s="22" t="s">
        <v>306</v>
      </c>
      <c r="E71" s="23" t="s">
        <v>16</v>
      </c>
      <c r="F71" s="24" t="s">
        <v>16</v>
      </c>
      <c r="G71" s="25" t="s">
        <v>307</v>
      </c>
      <c r="H71" s="19"/>
      <c r="I71" s="19" t="s">
        <v>1730</v>
      </c>
      <c r="J71" s="26">
        <v>43551.208333333299</v>
      </c>
      <c r="K71" s="27"/>
      <c r="L71" s="28">
        <v>1207875</v>
      </c>
      <c r="M71" s="33"/>
      <c r="N71" s="34">
        <v>1509844</v>
      </c>
      <c r="O71" s="56" t="s">
        <v>308</v>
      </c>
    </row>
    <row r="72" spans="1:15" ht="25.5" x14ac:dyDescent="0.25">
      <c r="A72" s="37" t="s">
        <v>104</v>
      </c>
      <c r="B72" s="20">
        <v>2019</v>
      </c>
      <c r="C72" s="21" t="s">
        <v>309</v>
      </c>
      <c r="D72" s="22" t="s">
        <v>310</v>
      </c>
      <c r="E72" s="23" t="s">
        <v>29</v>
      </c>
      <c r="F72" s="24" t="s">
        <v>29</v>
      </c>
      <c r="G72" s="25" t="s">
        <v>311</v>
      </c>
      <c r="H72" s="19"/>
      <c r="I72" s="19" t="s">
        <v>1730</v>
      </c>
      <c r="J72" s="26">
        <v>43559.208333333299</v>
      </c>
      <c r="K72" s="27"/>
      <c r="L72" s="28">
        <v>148000</v>
      </c>
      <c r="M72" s="33"/>
      <c r="N72" s="34">
        <v>185000</v>
      </c>
      <c r="O72" s="56" t="s">
        <v>312</v>
      </c>
    </row>
    <row r="73" spans="1:15" ht="38.25" x14ac:dyDescent="0.25">
      <c r="A73" s="37" t="s">
        <v>104</v>
      </c>
      <c r="B73" s="20">
        <v>2019</v>
      </c>
      <c r="C73" s="21" t="s">
        <v>222</v>
      </c>
      <c r="D73" s="22" t="s">
        <v>223</v>
      </c>
      <c r="E73" s="23" t="s">
        <v>16</v>
      </c>
      <c r="F73" s="24" t="s">
        <v>16</v>
      </c>
      <c r="G73" s="25" t="s">
        <v>223</v>
      </c>
      <c r="H73" s="19"/>
      <c r="I73" s="19" t="s">
        <v>1730</v>
      </c>
      <c r="J73" s="26">
        <v>43559.208333333299</v>
      </c>
      <c r="K73" s="27"/>
      <c r="L73" s="28">
        <v>160000</v>
      </c>
      <c r="M73" s="33"/>
      <c r="N73" s="34">
        <v>200000</v>
      </c>
      <c r="O73" s="56" t="s">
        <v>1008</v>
      </c>
    </row>
    <row r="74" spans="1:15" ht="38.25" x14ac:dyDescent="0.25">
      <c r="A74" s="37" t="s">
        <v>124</v>
      </c>
      <c r="B74" s="20">
        <v>2019</v>
      </c>
      <c r="C74" s="21" t="s">
        <v>313</v>
      </c>
      <c r="D74" s="22" t="s">
        <v>314</v>
      </c>
      <c r="E74" s="23" t="s">
        <v>34</v>
      </c>
      <c r="F74" s="24" t="s">
        <v>34</v>
      </c>
      <c r="G74" s="25" t="s">
        <v>315</v>
      </c>
      <c r="H74" s="19"/>
      <c r="I74" s="19" t="s">
        <v>1730</v>
      </c>
      <c r="J74" s="26">
        <v>43559.739583333299</v>
      </c>
      <c r="K74" s="27"/>
      <c r="L74" s="28">
        <v>70000</v>
      </c>
      <c r="M74" s="33"/>
      <c r="N74" s="34">
        <v>140000</v>
      </c>
      <c r="O74" s="56" t="s">
        <v>1051</v>
      </c>
    </row>
    <row r="75" spans="1:15" ht="38.25" x14ac:dyDescent="0.25">
      <c r="A75" s="37" t="s">
        <v>124</v>
      </c>
      <c r="B75" s="20">
        <v>2019</v>
      </c>
      <c r="C75" s="21" t="s">
        <v>1264</v>
      </c>
      <c r="D75" s="22" t="s">
        <v>316</v>
      </c>
      <c r="E75" s="23" t="s">
        <v>31</v>
      </c>
      <c r="F75" s="24" t="s">
        <v>31</v>
      </c>
      <c r="G75" s="25" t="s">
        <v>317</v>
      </c>
      <c r="H75" s="19"/>
      <c r="I75" s="19" t="s">
        <v>1730</v>
      </c>
      <c r="J75" s="26">
        <v>43559.739583333299</v>
      </c>
      <c r="K75" s="27"/>
      <c r="L75" s="28">
        <v>70000</v>
      </c>
      <c r="M75" s="33"/>
      <c r="N75" s="34">
        <v>140000</v>
      </c>
      <c r="O75" s="56" t="s">
        <v>318</v>
      </c>
    </row>
    <row r="76" spans="1:15" ht="25.5" x14ac:dyDescent="0.25">
      <c r="A76" s="37" t="s">
        <v>14</v>
      </c>
      <c r="B76" s="20">
        <v>2019</v>
      </c>
      <c r="C76" s="21" t="s">
        <v>1265</v>
      </c>
      <c r="D76" s="22" t="s">
        <v>319</v>
      </c>
      <c r="E76" s="23" t="s">
        <v>35</v>
      </c>
      <c r="F76" s="24" t="s">
        <v>35</v>
      </c>
      <c r="G76" s="25" t="s">
        <v>320</v>
      </c>
      <c r="H76" s="19"/>
      <c r="I76" s="19" t="s">
        <v>1730</v>
      </c>
      <c r="J76" s="26">
        <v>43560.208333333299</v>
      </c>
      <c r="K76" s="27"/>
      <c r="L76" s="28">
        <v>1500000</v>
      </c>
      <c r="M76" s="33"/>
      <c r="N76" s="34">
        <v>2173913</v>
      </c>
      <c r="O76" s="56" t="s">
        <v>321</v>
      </c>
    </row>
    <row r="77" spans="1:15" ht="38.25" x14ac:dyDescent="0.25">
      <c r="A77" s="37" t="s">
        <v>124</v>
      </c>
      <c r="B77" s="20">
        <v>2019</v>
      </c>
      <c r="C77" s="21" t="s">
        <v>322</v>
      </c>
      <c r="D77" s="22" t="s">
        <v>323</v>
      </c>
      <c r="E77" s="23" t="s">
        <v>32</v>
      </c>
      <c r="F77" s="24" t="s">
        <v>32</v>
      </c>
      <c r="G77" s="25" t="s">
        <v>324</v>
      </c>
      <c r="H77" s="19"/>
      <c r="I77" s="19" t="s">
        <v>1730</v>
      </c>
      <c r="J77" s="26">
        <v>43564.754861111098</v>
      </c>
      <c r="K77" s="27"/>
      <c r="L77" s="28">
        <v>70000</v>
      </c>
      <c r="M77" s="33"/>
      <c r="N77" s="34">
        <v>140000</v>
      </c>
      <c r="O77" s="56" t="s">
        <v>325</v>
      </c>
    </row>
    <row r="78" spans="1:15" ht="25.5" x14ac:dyDescent="0.25">
      <c r="A78" s="37" t="s">
        <v>124</v>
      </c>
      <c r="B78" s="20">
        <v>2019</v>
      </c>
      <c r="C78" s="21" t="s">
        <v>326</v>
      </c>
      <c r="D78" s="22" t="s">
        <v>327</v>
      </c>
      <c r="E78" s="23" t="s">
        <v>32</v>
      </c>
      <c r="F78" s="24" t="s">
        <v>32</v>
      </c>
      <c r="G78" s="25" t="s">
        <v>328</v>
      </c>
      <c r="H78" s="19"/>
      <c r="I78" s="19" t="s">
        <v>1730</v>
      </c>
      <c r="J78" s="26">
        <v>43564.754861111098</v>
      </c>
      <c r="K78" s="27"/>
      <c r="L78" s="28">
        <v>70000</v>
      </c>
      <c r="M78" s="33"/>
      <c r="N78" s="34">
        <v>140000</v>
      </c>
      <c r="O78" s="56" t="s">
        <v>329</v>
      </c>
    </row>
    <row r="79" spans="1:15" ht="38.25" x14ac:dyDescent="0.25">
      <c r="A79" s="37" t="s">
        <v>124</v>
      </c>
      <c r="B79" s="20">
        <v>2019</v>
      </c>
      <c r="C79" s="21" t="s">
        <v>330</v>
      </c>
      <c r="D79" s="22" t="s">
        <v>331</v>
      </c>
      <c r="E79" s="23" t="s">
        <v>31</v>
      </c>
      <c r="F79" s="24" t="s">
        <v>31</v>
      </c>
      <c r="G79" s="25" t="s">
        <v>332</v>
      </c>
      <c r="H79" s="19"/>
      <c r="I79" s="19" t="s">
        <v>1730</v>
      </c>
      <c r="J79" s="26">
        <v>43564.754861111098</v>
      </c>
      <c r="K79" s="27"/>
      <c r="L79" s="28">
        <v>70000</v>
      </c>
      <c r="M79" s="33"/>
      <c r="N79" s="34">
        <v>140000</v>
      </c>
      <c r="O79" s="56" t="s">
        <v>333</v>
      </c>
    </row>
    <row r="80" spans="1:15" ht="38.25" x14ac:dyDescent="0.25">
      <c r="A80" s="37" t="s">
        <v>124</v>
      </c>
      <c r="B80" s="20">
        <v>2019</v>
      </c>
      <c r="C80" s="21" t="s">
        <v>334</v>
      </c>
      <c r="D80" s="22" t="s">
        <v>335</v>
      </c>
      <c r="E80" s="23" t="s">
        <v>32</v>
      </c>
      <c r="F80" s="24" t="s">
        <v>32</v>
      </c>
      <c r="G80" s="25" t="s">
        <v>336</v>
      </c>
      <c r="H80" s="19"/>
      <c r="I80" s="19" t="s">
        <v>1730</v>
      </c>
      <c r="J80" s="26">
        <v>43564.754861111098</v>
      </c>
      <c r="K80" s="27"/>
      <c r="L80" s="28">
        <v>70000</v>
      </c>
      <c r="M80" s="33"/>
      <c r="N80" s="34">
        <v>140000</v>
      </c>
      <c r="O80" s="56" t="s">
        <v>337</v>
      </c>
    </row>
    <row r="81" spans="1:15" ht="63.75" x14ac:dyDescent="0.25">
      <c r="A81" s="37" t="s">
        <v>13</v>
      </c>
      <c r="B81" s="20">
        <v>2019</v>
      </c>
      <c r="C81" s="21" t="s">
        <v>338</v>
      </c>
      <c r="D81" s="22" t="s">
        <v>339</v>
      </c>
      <c r="E81" s="23" t="s">
        <v>25</v>
      </c>
      <c r="F81" s="24" t="s">
        <v>25</v>
      </c>
      <c r="G81" s="25" t="s">
        <v>339</v>
      </c>
      <c r="H81" s="19"/>
      <c r="I81" s="19" t="s">
        <v>1730</v>
      </c>
      <c r="J81" s="26">
        <v>43570.208333333299</v>
      </c>
      <c r="K81" s="27"/>
      <c r="L81" s="28">
        <v>2500000</v>
      </c>
      <c r="M81" s="33"/>
      <c r="N81" s="34">
        <v>5000000</v>
      </c>
      <c r="O81" s="56" t="s">
        <v>1009</v>
      </c>
    </row>
    <row r="82" spans="1:15" ht="38.25" x14ac:dyDescent="0.25">
      <c r="A82" s="37" t="s">
        <v>104</v>
      </c>
      <c r="B82" s="20">
        <v>2019</v>
      </c>
      <c r="C82" s="21" t="s">
        <v>340</v>
      </c>
      <c r="D82" s="22" t="s">
        <v>341</v>
      </c>
      <c r="E82" s="23" t="s">
        <v>27</v>
      </c>
      <c r="F82" s="24" t="s">
        <v>27</v>
      </c>
      <c r="G82" s="25" t="s">
        <v>341</v>
      </c>
      <c r="H82" s="19"/>
      <c r="I82" s="19" t="s">
        <v>1730</v>
      </c>
      <c r="J82" s="26">
        <v>43571.208333333299</v>
      </c>
      <c r="K82" s="27"/>
      <c r="L82" s="28">
        <v>500000</v>
      </c>
      <c r="M82" s="33"/>
      <c r="N82" s="34">
        <v>677136</v>
      </c>
      <c r="O82" s="56" t="s">
        <v>1010</v>
      </c>
    </row>
    <row r="83" spans="1:15" ht="25.5" x14ac:dyDescent="0.25">
      <c r="A83" s="37" t="s">
        <v>14</v>
      </c>
      <c r="B83" s="20">
        <v>2019</v>
      </c>
      <c r="C83" s="21" t="s">
        <v>342</v>
      </c>
      <c r="D83" s="22" t="s">
        <v>343</v>
      </c>
      <c r="E83" s="23" t="s">
        <v>35</v>
      </c>
      <c r="F83" s="24" t="s">
        <v>35</v>
      </c>
      <c r="G83" s="25" t="s">
        <v>343</v>
      </c>
      <c r="H83" s="19"/>
      <c r="I83" s="19" t="s">
        <v>1730</v>
      </c>
      <c r="J83" s="26">
        <v>43572.208333333299</v>
      </c>
      <c r="K83" s="27"/>
      <c r="L83" s="28">
        <v>250000</v>
      </c>
      <c r="M83" s="33"/>
      <c r="N83" s="34">
        <v>504136</v>
      </c>
      <c r="O83" s="56" t="s">
        <v>344</v>
      </c>
    </row>
    <row r="84" spans="1:15" ht="38.25" x14ac:dyDescent="0.25">
      <c r="A84" s="37" t="s">
        <v>104</v>
      </c>
      <c r="B84" s="20">
        <v>2019</v>
      </c>
      <c r="C84" s="21" t="s">
        <v>345</v>
      </c>
      <c r="D84" s="22" t="s">
        <v>346</v>
      </c>
      <c r="E84" s="23" t="s">
        <v>29</v>
      </c>
      <c r="F84" s="24" t="s">
        <v>29</v>
      </c>
      <c r="G84" s="25" t="s">
        <v>347</v>
      </c>
      <c r="H84" s="19"/>
      <c r="I84" s="19" t="s">
        <v>1730</v>
      </c>
      <c r="J84" s="26">
        <v>43572.208333333299</v>
      </c>
      <c r="K84" s="27"/>
      <c r="L84" s="28">
        <v>151200</v>
      </c>
      <c r="M84" s="33"/>
      <c r="N84" s="34">
        <v>189000</v>
      </c>
      <c r="O84" s="56" t="s">
        <v>348</v>
      </c>
    </row>
    <row r="85" spans="1:15" ht="25.5" x14ac:dyDescent="0.25">
      <c r="A85" s="37" t="s">
        <v>349</v>
      </c>
      <c r="B85" s="20">
        <v>2019</v>
      </c>
      <c r="C85" s="21" t="s">
        <v>1266</v>
      </c>
      <c r="D85" s="22" t="s">
        <v>350</v>
      </c>
      <c r="E85" s="23" t="s">
        <v>36</v>
      </c>
      <c r="F85" s="24" t="s">
        <v>36</v>
      </c>
      <c r="G85" s="25" t="s">
        <v>351</v>
      </c>
      <c r="H85" s="19"/>
      <c r="I85" s="19" t="s">
        <v>1730</v>
      </c>
      <c r="J85" s="26">
        <v>43572.829166666699</v>
      </c>
      <c r="K85" s="27"/>
      <c r="L85" s="28">
        <v>25000</v>
      </c>
      <c r="M85" s="33"/>
      <c r="N85" s="34">
        <v>50000</v>
      </c>
      <c r="O85" s="56" t="s">
        <v>352</v>
      </c>
    </row>
    <row r="86" spans="1:15" ht="25.5" x14ac:dyDescent="0.25">
      <c r="A86" s="37" t="s">
        <v>13</v>
      </c>
      <c r="B86" s="20">
        <v>2019</v>
      </c>
      <c r="C86" s="21" t="s">
        <v>353</v>
      </c>
      <c r="D86" s="22" t="s">
        <v>354</v>
      </c>
      <c r="E86" s="23" t="s">
        <v>46</v>
      </c>
      <c r="F86" s="24" t="s">
        <v>46</v>
      </c>
      <c r="G86" s="25" t="s">
        <v>354</v>
      </c>
      <c r="H86" s="19"/>
      <c r="I86" s="19" t="s">
        <v>1730</v>
      </c>
      <c r="J86" s="26">
        <v>43579.208333333299</v>
      </c>
      <c r="K86" s="27"/>
      <c r="L86" s="28">
        <v>800000</v>
      </c>
      <c r="M86" s="33"/>
      <c r="N86" s="34">
        <v>800000</v>
      </c>
      <c r="O86" s="56" t="s">
        <v>355</v>
      </c>
    </row>
    <row r="87" spans="1:15" ht="25.5" x14ac:dyDescent="0.25">
      <c r="A87" s="37" t="s">
        <v>14</v>
      </c>
      <c r="B87" s="20">
        <v>2019</v>
      </c>
      <c r="C87" s="21" t="s">
        <v>356</v>
      </c>
      <c r="D87" s="22" t="s">
        <v>357</v>
      </c>
      <c r="E87" s="23" t="s">
        <v>44</v>
      </c>
      <c r="F87" s="24" t="s">
        <v>44</v>
      </c>
      <c r="G87" s="25" t="s">
        <v>358</v>
      </c>
      <c r="H87" s="19"/>
      <c r="I87" s="19" t="s">
        <v>1730</v>
      </c>
      <c r="J87" s="26">
        <v>43581.208333333299</v>
      </c>
      <c r="K87" s="27"/>
      <c r="L87" s="28">
        <v>1660000</v>
      </c>
      <c r="M87" s="33"/>
      <c r="N87" s="34">
        <v>2075000</v>
      </c>
      <c r="O87" s="56" t="s">
        <v>359</v>
      </c>
    </row>
    <row r="88" spans="1:15" ht="38.25" x14ac:dyDescent="0.25">
      <c r="A88" s="37" t="s">
        <v>124</v>
      </c>
      <c r="B88" s="20">
        <v>2019</v>
      </c>
      <c r="C88" s="21" t="s">
        <v>360</v>
      </c>
      <c r="D88" s="22" t="s">
        <v>361</v>
      </c>
      <c r="E88" s="23" t="s">
        <v>39</v>
      </c>
      <c r="F88" s="24" t="s">
        <v>39</v>
      </c>
      <c r="G88" s="25" t="s">
        <v>362</v>
      </c>
      <c r="H88" s="19"/>
      <c r="I88" s="19" t="s">
        <v>1730</v>
      </c>
      <c r="J88" s="26">
        <v>43591.208333333299</v>
      </c>
      <c r="K88" s="27"/>
      <c r="L88" s="28">
        <v>60000</v>
      </c>
      <c r="M88" s="33"/>
      <c r="N88" s="34">
        <v>120000</v>
      </c>
      <c r="O88" s="56" t="s">
        <v>363</v>
      </c>
    </row>
    <row r="89" spans="1:15" ht="38.25" x14ac:dyDescent="0.25">
      <c r="A89" s="37" t="s">
        <v>124</v>
      </c>
      <c r="B89" s="20">
        <v>2019</v>
      </c>
      <c r="C89" s="21" t="s">
        <v>364</v>
      </c>
      <c r="D89" s="22" t="s">
        <v>365</v>
      </c>
      <c r="E89" s="23" t="s">
        <v>31</v>
      </c>
      <c r="F89" s="24" t="s">
        <v>31</v>
      </c>
      <c r="G89" s="25" t="s">
        <v>366</v>
      </c>
      <c r="H89" s="19"/>
      <c r="I89" s="19" t="s">
        <v>1730</v>
      </c>
      <c r="J89" s="26">
        <v>43593.208333333299</v>
      </c>
      <c r="K89" s="27"/>
      <c r="L89" s="28">
        <v>290000</v>
      </c>
      <c r="M89" s="33"/>
      <c r="N89" s="34">
        <v>290000</v>
      </c>
      <c r="O89" s="56" t="s">
        <v>367</v>
      </c>
    </row>
    <row r="90" spans="1:15" ht="25.5" x14ac:dyDescent="0.25">
      <c r="A90" s="37" t="s">
        <v>138</v>
      </c>
      <c r="B90" s="20">
        <v>2019</v>
      </c>
      <c r="C90" s="21" t="s">
        <v>368</v>
      </c>
      <c r="D90" s="22" t="s">
        <v>164</v>
      </c>
      <c r="E90" s="23" t="s">
        <v>21</v>
      </c>
      <c r="F90" s="24" t="s">
        <v>21</v>
      </c>
      <c r="G90" s="25" t="s">
        <v>165</v>
      </c>
      <c r="H90" s="19"/>
      <c r="I90" s="19" t="s">
        <v>1730</v>
      </c>
      <c r="J90" s="26">
        <v>43593.208333333299</v>
      </c>
      <c r="K90" s="27"/>
      <c r="L90" s="28">
        <v>70000</v>
      </c>
      <c r="M90" s="33"/>
      <c r="N90" s="34">
        <v>140000</v>
      </c>
      <c r="O90" s="56" t="s">
        <v>369</v>
      </c>
    </row>
    <row r="91" spans="1:15" ht="38.25" x14ac:dyDescent="0.25">
      <c r="A91" s="37" t="s">
        <v>138</v>
      </c>
      <c r="B91" s="20">
        <v>2019</v>
      </c>
      <c r="C91" s="21" t="s">
        <v>374</v>
      </c>
      <c r="D91" s="22" t="s">
        <v>375</v>
      </c>
      <c r="E91" s="23" t="s">
        <v>30</v>
      </c>
      <c r="F91" s="24" t="s">
        <v>30</v>
      </c>
      <c r="G91" s="25" t="s">
        <v>376</v>
      </c>
      <c r="H91" s="19"/>
      <c r="I91" s="19" t="s">
        <v>1730</v>
      </c>
      <c r="J91" s="26">
        <v>43601.208333333299</v>
      </c>
      <c r="K91" s="27"/>
      <c r="L91" s="28">
        <v>1464551</v>
      </c>
      <c r="M91" s="33"/>
      <c r="N91" s="34">
        <v>2929103</v>
      </c>
      <c r="O91" s="56" t="s">
        <v>377</v>
      </c>
    </row>
    <row r="92" spans="1:15" ht="38.25" x14ac:dyDescent="0.25">
      <c r="A92" s="37" t="s">
        <v>124</v>
      </c>
      <c r="B92" s="20">
        <v>2019</v>
      </c>
      <c r="C92" s="21" t="s">
        <v>370</v>
      </c>
      <c r="D92" s="22" t="s">
        <v>371</v>
      </c>
      <c r="E92" s="23" t="s">
        <v>37</v>
      </c>
      <c r="F92" s="24" t="s">
        <v>37</v>
      </c>
      <c r="G92" s="25" t="s">
        <v>372</v>
      </c>
      <c r="H92" s="19"/>
      <c r="I92" s="19" t="s">
        <v>1730</v>
      </c>
      <c r="J92" s="26">
        <v>43601.208333333299</v>
      </c>
      <c r="K92" s="27"/>
      <c r="L92" s="28">
        <v>3000000</v>
      </c>
      <c r="M92" s="33"/>
      <c r="N92" s="34">
        <v>4300000</v>
      </c>
      <c r="O92" s="56" t="s">
        <v>373</v>
      </c>
    </row>
    <row r="93" spans="1:15" ht="38.25" x14ac:dyDescent="0.25">
      <c r="A93" s="37" t="s">
        <v>104</v>
      </c>
      <c r="B93" s="20">
        <v>2019</v>
      </c>
      <c r="C93" s="21" t="s">
        <v>378</v>
      </c>
      <c r="D93" s="22" t="s">
        <v>379</v>
      </c>
      <c r="E93" s="23" t="s">
        <v>26</v>
      </c>
      <c r="F93" s="24" t="s">
        <v>26</v>
      </c>
      <c r="G93" s="25" t="s">
        <v>380</v>
      </c>
      <c r="H93" s="19"/>
      <c r="I93" s="19" t="s">
        <v>1730</v>
      </c>
      <c r="J93" s="26">
        <v>43608.208333333299</v>
      </c>
      <c r="K93" s="27"/>
      <c r="L93" s="28">
        <v>4764080</v>
      </c>
      <c r="M93" s="33"/>
      <c r="N93" s="34">
        <v>5955100</v>
      </c>
      <c r="O93" s="56" t="s">
        <v>381</v>
      </c>
    </row>
    <row r="94" spans="1:15" ht="25.5" x14ac:dyDescent="0.25">
      <c r="A94" s="37" t="s">
        <v>14</v>
      </c>
      <c r="B94" s="20">
        <v>2019</v>
      </c>
      <c r="C94" s="21" t="s">
        <v>382</v>
      </c>
      <c r="D94" s="22" t="s">
        <v>383</v>
      </c>
      <c r="E94" s="23" t="s">
        <v>44</v>
      </c>
      <c r="F94" s="24" t="s">
        <v>44</v>
      </c>
      <c r="G94" s="25" t="s">
        <v>384</v>
      </c>
      <c r="H94" s="19"/>
      <c r="I94" s="19" t="s">
        <v>1730</v>
      </c>
      <c r="J94" s="26">
        <v>43608.208333333299</v>
      </c>
      <c r="K94" s="27"/>
      <c r="L94" s="28">
        <v>2500000</v>
      </c>
      <c r="M94" s="33"/>
      <c r="N94" s="34">
        <v>3125000</v>
      </c>
      <c r="O94" s="56" t="s">
        <v>385</v>
      </c>
    </row>
    <row r="95" spans="1:15" ht="38.25" x14ac:dyDescent="0.25">
      <c r="A95" s="37" t="s">
        <v>14</v>
      </c>
      <c r="B95" s="20">
        <v>2019</v>
      </c>
      <c r="C95" s="21" t="s">
        <v>1267</v>
      </c>
      <c r="D95" s="22" t="s">
        <v>274</v>
      </c>
      <c r="E95" s="23" t="s">
        <v>56</v>
      </c>
      <c r="F95" s="24" t="s">
        <v>56</v>
      </c>
      <c r="G95" s="25" t="s">
        <v>386</v>
      </c>
      <c r="H95" s="19"/>
      <c r="I95" s="19" t="s">
        <v>1730</v>
      </c>
      <c r="J95" s="26">
        <v>43613.208333333299</v>
      </c>
      <c r="K95" s="27"/>
      <c r="L95" s="28">
        <v>450000</v>
      </c>
      <c r="M95" s="33"/>
      <c r="N95" s="34">
        <v>562500</v>
      </c>
      <c r="O95" s="56" t="s">
        <v>387</v>
      </c>
    </row>
    <row r="96" spans="1:15" ht="25.5" x14ac:dyDescent="0.25">
      <c r="A96" s="37" t="s">
        <v>104</v>
      </c>
      <c r="B96" s="20">
        <v>2019</v>
      </c>
      <c r="C96" s="21" t="s">
        <v>400</v>
      </c>
      <c r="D96" s="22" t="s">
        <v>110</v>
      </c>
      <c r="E96" s="23" t="s">
        <v>16</v>
      </c>
      <c r="F96" s="24" t="s">
        <v>16</v>
      </c>
      <c r="G96" s="25" t="s">
        <v>110</v>
      </c>
      <c r="H96" s="19"/>
      <c r="I96" s="19" t="s">
        <v>1730</v>
      </c>
      <c r="J96" s="26">
        <v>43621.208333333299</v>
      </c>
      <c r="K96" s="27"/>
      <c r="L96" s="28">
        <v>208000</v>
      </c>
      <c r="M96" s="33"/>
      <c r="N96" s="34">
        <v>260000</v>
      </c>
      <c r="O96" s="56" t="s">
        <v>401</v>
      </c>
    </row>
    <row r="97" spans="1:15" ht="25.5" x14ac:dyDescent="0.25">
      <c r="A97" s="37" t="s">
        <v>124</v>
      </c>
      <c r="B97" s="20">
        <v>2019</v>
      </c>
      <c r="C97" s="21" t="s">
        <v>396</v>
      </c>
      <c r="D97" s="22" t="s">
        <v>397</v>
      </c>
      <c r="E97" s="23" t="s">
        <v>39</v>
      </c>
      <c r="F97" s="24" t="s">
        <v>39</v>
      </c>
      <c r="G97" s="25" t="s">
        <v>398</v>
      </c>
      <c r="H97" s="19"/>
      <c r="I97" s="19" t="s">
        <v>1730</v>
      </c>
      <c r="J97" s="26">
        <v>43621.208333333299</v>
      </c>
      <c r="K97" s="27"/>
      <c r="L97" s="28">
        <v>3126750</v>
      </c>
      <c r="M97" s="33"/>
      <c r="N97" s="34">
        <v>6253500</v>
      </c>
      <c r="O97" s="56" t="s">
        <v>399</v>
      </c>
    </row>
    <row r="98" spans="1:15" ht="25.5" x14ac:dyDescent="0.25">
      <c r="A98" s="37" t="s">
        <v>138</v>
      </c>
      <c r="B98" s="20">
        <v>2019</v>
      </c>
      <c r="C98" s="21" t="s">
        <v>388</v>
      </c>
      <c r="D98" s="22" t="s">
        <v>389</v>
      </c>
      <c r="E98" s="23" t="s">
        <v>38</v>
      </c>
      <c r="F98" s="24" t="s">
        <v>38</v>
      </c>
      <c r="G98" s="25" t="s">
        <v>390</v>
      </c>
      <c r="H98" s="19"/>
      <c r="I98" s="19" t="s">
        <v>1730</v>
      </c>
      <c r="J98" s="26">
        <v>43621.208333333299</v>
      </c>
      <c r="K98" s="27"/>
      <c r="L98" s="28">
        <v>3000000</v>
      </c>
      <c r="M98" s="33"/>
      <c r="N98" s="34">
        <v>10714285</v>
      </c>
      <c r="O98" s="56" t="s">
        <v>391</v>
      </c>
    </row>
    <row r="99" spans="1:15" ht="25.5" x14ac:dyDescent="0.25">
      <c r="A99" s="37" t="s">
        <v>138</v>
      </c>
      <c r="B99" s="20">
        <v>2019</v>
      </c>
      <c r="C99" s="21" t="s">
        <v>392</v>
      </c>
      <c r="D99" s="22" t="s">
        <v>393</v>
      </c>
      <c r="E99" s="23" t="s">
        <v>30</v>
      </c>
      <c r="F99" s="24" t="s">
        <v>30</v>
      </c>
      <c r="G99" s="25" t="s">
        <v>394</v>
      </c>
      <c r="H99" s="19"/>
      <c r="I99" s="19" t="s">
        <v>1730</v>
      </c>
      <c r="J99" s="26">
        <v>43621.208333333299</v>
      </c>
      <c r="K99" s="27"/>
      <c r="L99" s="28">
        <v>3051900</v>
      </c>
      <c r="M99" s="33"/>
      <c r="N99" s="34">
        <v>8719715</v>
      </c>
      <c r="O99" s="56" t="s">
        <v>395</v>
      </c>
    </row>
    <row r="100" spans="1:15" ht="25.5" x14ac:dyDescent="0.25">
      <c r="A100" s="37" t="s">
        <v>124</v>
      </c>
      <c r="B100" s="20">
        <v>2019</v>
      </c>
      <c r="C100" s="21" t="s">
        <v>402</v>
      </c>
      <c r="D100" s="22" t="s">
        <v>403</v>
      </c>
      <c r="E100" s="23" t="s">
        <v>40</v>
      </c>
      <c r="F100" s="24" t="s">
        <v>40</v>
      </c>
      <c r="G100" s="25" t="s">
        <v>403</v>
      </c>
      <c r="H100" s="19"/>
      <c r="I100" s="19" t="s">
        <v>1730</v>
      </c>
      <c r="J100" s="26">
        <v>43626.208333333299</v>
      </c>
      <c r="K100" s="27"/>
      <c r="L100" s="28">
        <v>1590658</v>
      </c>
      <c r="M100" s="33"/>
      <c r="N100" s="34">
        <v>3181216</v>
      </c>
      <c r="O100" s="56" t="s">
        <v>404</v>
      </c>
    </row>
    <row r="101" spans="1:15" ht="22.5" x14ac:dyDescent="0.25">
      <c r="A101" s="37" t="s">
        <v>124</v>
      </c>
      <c r="B101" s="20">
        <v>2019</v>
      </c>
      <c r="C101" s="21" t="s">
        <v>405</v>
      </c>
      <c r="D101" s="22" t="s">
        <v>406</v>
      </c>
      <c r="E101" s="23" t="s">
        <v>41</v>
      </c>
      <c r="F101" s="24" t="s">
        <v>41</v>
      </c>
      <c r="G101" s="25" t="s">
        <v>407</v>
      </c>
      <c r="H101" s="19"/>
      <c r="I101" s="19" t="s">
        <v>1730</v>
      </c>
      <c r="J101" s="26">
        <v>43628.824999999997</v>
      </c>
      <c r="K101" s="27"/>
      <c r="L101" s="28">
        <v>70000</v>
      </c>
      <c r="M101" s="33"/>
      <c r="N101" s="34">
        <v>140000</v>
      </c>
      <c r="O101" s="56" t="s">
        <v>408</v>
      </c>
    </row>
    <row r="102" spans="1:15" ht="38.25" x14ac:dyDescent="0.25">
      <c r="A102" s="37" t="s">
        <v>124</v>
      </c>
      <c r="B102" s="20">
        <v>2019</v>
      </c>
      <c r="C102" s="21" t="s">
        <v>409</v>
      </c>
      <c r="D102" s="22" t="s">
        <v>410</v>
      </c>
      <c r="E102" s="23" t="s">
        <v>31</v>
      </c>
      <c r="F102" s="24" t="s">
        <v>31</v>
      </c>
      <c r="G102" s="25" t="s">
        <v>411</v>
      </c>
      <c r="H102" s="19"/>
      <c r="I102" s="19" t="s">
        <v>1730</v>
      </c>
      <c r="J102" s="26">
        <v>43628.826388888898</v>
      </c>
      <c r="K102" s="27"/>
      <c r="L102" s="28">
        <v>70000</v>
      </c>
      <c r="M102" s="33"/>
      <c r="N102" s="34">
        <v>140000</v>
      </c>
      <c r="O102" s="56" t="s">
        <v>412</v>
      </c>
    </row>
    <row r="103" spans="1:15" ht="25.5" x14ac:dyDescent="0.25">
      <c r="A103" s="37" t="s">
        <v>124</v>
      </c>
      <c r="B103" s="20">
        <v>2019</v>
      </c>
      <c r="C103" s="21" t="s">
        <v>413</v>
      </c>
      <c r="D103" s="22" t="s">
        <v>414</v>
      </c>
      <c r="E103" s="23" t="s">
        <v>41</v>
      </c>
      <c r="F103" s="24" t="s">
        <v>41</v>
      </c>
      <c r="G103" s="25" t="s">
        <v>415</v>
      </c>
      <c r="H103" s="19"/>
      <c r="I103" s="19" t="s">
        <v>1730</v>
      </c>
      <c r="J103" s="26">
        <v>43628.826388888898</v>
      </c>
      <c r="K103" s="27"/>
      <c r="L103" s="28">
        <v>70000</v>
      </c>
      <c r="M103" s="33"/>
      <c r="N103" s="34">
        <v>140000</v>
      </c>
      <c r="O103" s="56" t="s">
        <v>416</v>
      </c>
    </row>
    <row r="104" spans="1:15" ht="38.25" x14ac:dyDescent="0.25">
      <c r="A104" s="37" t="s">
        <v>124</v>
      </c>
      <c r="B104" s="20">
        <v>2019</v>
      </c>
      <c r="C104" s="21" t="s">
        <v>417</v>
      </c>
      <c r="D104" s="22" t="s">
        <v>418</v>
      </c>
      <c r="E104" s="23" t="s">
        <v>42</v>
      </c>
      <c r="F104" s="24" t="s">
        <v>42</v>
      </c>
      <c r="G104" s="25" t="s">
        <v>419</v>
      </c>
      <c r="H104" s="19"/>
      <c r="I104" s="19" t="s">
        <v>1730</v>
      </c>
      <c r="J104" s="26">
        <v>43628.827777777798</v>
      </c>
      <c r="K104" s="27"/>
      <c r="L104" s="28">
        <v>70000</v>
      </c>
      <c r="M104" s="33"/>
      <c r="N104" s="34">
        <v>140000</v>
      </c>
      <c r="O104" s="56" t="s">
        <v>420</v>
      </c>
    </row>
    <row r="105" spans="1:15" ht="25.5" x14ac:dyDescent="0.25">
      <c r="A105" s="37" t="s">
        <v>124</v>
      </c>
      <c r="B105" s="20">
        <v>2019</v>
      </c>
      <c r="C105" s="21" t="s">
        <v>421</v>
      </c>
      <c r="D105" s="22" t="s">
        <v>422</v>
      </c>
      <c r="E105" s="23" t="s">
        <v>37</v>
      </c>
      <c r="F105" s="24" t="s">
        <v>37</v>
      </c>
      <c r="G105" s="25" t="s">
        <v>423</v>
      </c>
      <c r="H105" s="19"/>
      <c r="I105" s="19" t="s">
        <v>1730</v>
      </c>
      <c r="J105" s="26">
        <v>43628.829166666699</v>
      </c>
      <c r="K105" s="27"/>
      <c r="L105" s="28">
        <v>70000</v>
      </c>
      <c r="M105" s="33"/>
      <c r="N105" s="34">
        <v>140000</v>
      </c>
      <c r="O105" s="56" t="s">
        <v>424</v>
      </c>
    </row>
    <row r="106" spans="1:15" ht="25.5" x14ac:dyDescent="0.25">
      <c r="A106" s="37" t="s">
        <v>124</v>
      </c>
      <c r="B106" s="20">
        <v>2019</v>
      </c>
      <c r="C106" s="21" t="s">
        <v>425</v>
      </c>
      <c r="D106" s="22" t="s">
        <v>426</v>
      </c>
      <c r="E106" s="23" t="s">
        <v>31</v>
      </c>
      <c r="F106" s="24" t="s">
        <v>31</v>
      </c>
      <c r="G106" s="25" t="s">
        <v>427</v>
      </c>
      <c r="H106" s="19"/>
      <c r="I106" s="19" t="s">
        <v>1730</v>
      </c>
      <c r="J106" s="26">
        <v>43628.829166666699</v>
      </c>
      <c r="K106" s="27"/>
      <c r="L106" s="28">
        <v>70000</v>
      </c>
      <c r="M106" s="33"/>
      <c r="N106" s="34">
        <v>140000</v>
      </c>
      <c r="O106" s="56" t="s">
        <v>428</v>
      </c>
    </row>
    <row r="107" spans="1:15" ht="25.5" x14ac:dyDescent="0.25">
      <c r="A107" s="37" t="s">
        <v>124</v>
      </c>
      <c r="B107" s="20">
        <v>2019</v>
      </c>
      <c r="C107" s="21" t="s">
        <v>429</v>
      </c>
      <c r="D107" s="22" t="s">
        <v>430</v>
      </c>
      <c r="E107" s="23" t="s">
        <v>39</v>
      </c>
      <c r="F107" s="24" t="s">
        <v>39</v>
      </c>
      <c r="G107" s="25" t="s">
        <v>431</v>
      </c>
      <c r="H107" s="19"/>
      <c r="I107" s="19" t="s">
        <v>1730</v>
      </c>
      <c r="J107" s="26">
        <v>43628.829166666699</v>
      </c>
      <c r="K107" s="27"/>
      <c r="L107" s="28">
        <v>70000</v>
      </c>
      <c r="M107" s="33"/>
      <c r="N107" s="34">
        <v>140000</v>
      </c>
      <c r="O107" s="56" t="s">
        <v>432</v>
      </c>
    </row>
    <row r="108" spans="1:15" ht="25.5" x14ac:dyDescent="0.25">
      <c r="A108" s="37" t="s">
        <v>124</v>
      </c>
      <c r="B108" s="20">
        <v>2019</v>
      </c>
      <c r="C108" s="21" t="s">
        <v>433</v>
      </c>
      <c r="D108" s="22" t="s">
        <v>434</v>
      </c>
      <c r="E108" s="23" t="s">
        <v>39</v>
      </c>
      <c r="F108" s="24" t="s">
        <v>39</v>
      </c>
      <c r="G108" s="25" t="s">
        <v>435</v>
      </c>
      <c r="H108" s="19"/>
      <c r="I108" s="19" t="s">
        <v>1730</v>
      </c>
      <c r="J108" s="26">
        <v>43628.829861111102</v>
      </c>
      <c r="K108" s="27"/>
      <c r="L108" s="28">
        <v>70000</v>
      </c>
      <c r="M108" s="33"/>
      <c r="N108" s="34">
        <v>140000</v>
      </c>
      <c r="O108" s="56" t="s">
        <v>436</v>
      </c>
    </row>
    <row r="109" spans="1:15" ht="38.25" x14ac:dyDescent="0.25">
      <c r="A109" s="37" t="s">
        <v>124</v>
      </c>
      <c r="B109" s="20">
        <v>2019</v>
      </c>
      <c r="C109" s="21" t="s">
        <v>437</v>
      </c>
      <c r="D109" s="22" t="s">
        <v>438</v>
      </c>
      <c r="E109" s="23" t="s">
        <v>42</v>
      </c>
      <c r="F109" s="24" t="s">
        <v>42</v>
      </c>
      <c r="G109" s="25" t="s">
        <v>439</v>
      </c>
      <c r="H109" s="19"/>
      <c r="I109" s="19" t="s">
        <v>1730</v>
      </c>
      <c r="J109" s="26">
        <v>43628.840972222199</v>
      </c>
      <c r="K109" s="27"/>
      <c r="L109" s="28">
        <v>70000</v>
      </c>
      <c r="M109" s="33"/>
      <c r="N109" s="34">
        <v>87500</v>
      </c>
      <c r="O109" s="56" t="s">
        <v>936</v>
      </c>
    </row>
    <row r="110" spans="1:15" ht="38.25" x14ac:dyDescent="0.25">
      <c r="A110" s="37" t="s">
        <v>124</v>
      </c>
      <c r="B110" s="20">
        <v>2019</v>
      </c>
      <c r="C110" s="21" t="s">
        <v>440</v>
      </c>
      <c r="D110" s="22" t="s">
        <v>441</v>
      </c>
      <c r="E110" s="23" t="s">
        <v>42</v>
      </c>
      <c r="F110" s="24" t="s">
        <v>42</v>
      </c>
      <c r="G110" s="25" t="s">
        <v>442</v>
      </c>
      <c r="H110" s="19"/>
      <c r="I110" s="19" t="s">
        <v>1730</v>
      </c>
      <c r="J110" s="26">
        <v>43628.840972222199</v>
      </c>
      <c r="K110" s="27"/>
      <c r="L110" s="28">
        <v>70000</v>
      </c>
      <c r="M110" s="33"/>
      <c r="N110" s="34">
        <v>100000</v>
      </c>
      <c r="O110" s="56" t="s">
        <v>443</v>
      </c>
    </row>
    <row r="111" spans="1:15" ht="25.5" x14ac:dyDescent="0.25">
      <c r="A111" s="37" t="s">
        <v>124</v>
      </c>
      <c r="B111" s="20">
        <v>2019</v>
      </c>
      <c r="C111" s="21" t="s">
        <v>444</v>
      </c>
      <c r="D111" s="22" t="s">
        <v>445</v>
      </c>
      <c r="E111" s="23" t="s">
        <v>34</v>
      </c>
      <c r="F111" s="24" t="s">
        <v>34</v>
      </c>
      <c r="G111" s="25" t="s">
        <v>446</v>
      </c>
      <c r="H111" s="19"/>
      <c r="I111" s="19" t="s">
        <v>1730</v>
      </c>
      <c r="J111" s="26">
        <v>43628.841666666704</v>
      </c>
      <c r="K111" s="27"/>
      <c r="L111" s="28">
        <v>70000</v>
      </c>
      <c r="M111" s="33"/>
      <c r="N111" s="34">
        <v>140000</v>
      </c>
      <c r="O111" s="56" t="s">
        <v>447</v>
      </c>
    </row>
    <row r="112" spans="1:15" ht="25.5" x14ac:dyDescent="0.25">
      <c r="A112" s="37" t="s">
        <v>349</v>
      </c>
      <c r="B112" s="20">
        <v>2019</v>
      </c>
      <c r="C112" s="21" t="s">
        <v>448</v>
      </c>
      <c r="D112" s="22" t="s">
        <v>449</v>
      </c>
      <c r="E112" s="23" t="s">
        <v>43</v>
      </c>
      <c r="F112" s="24" t="s">
        <v>43</v>
      </c>
      <c r="G112" s="25" t="s">
        <v>351</v>
      </c>
      <c r="H112" s="19"/>
      <c r="I112" s="19" t="s">
        <v>1730</v>
      </c>
      <c r="J112" s="26">
        <v>43636.208333333299</v>
      </c>
      <c r="K112" s="27"/>
      <c r="L112" s="28">
        <v>240000</v>
      </c>
      <c r="M112" s="33"/>
      <c r="N112" s="34">
        <v>240000</v>
      </c>
      <c r="O112" s="56" t="s">
        <v>450</v>
      </c>
    </row>
    <row r="113" spans="1:15" ht="25.5" x14ac:dyDescent="0.25">
      <c r="A113" s="37" t="s">
        <v>14</v>
      </c>
      <c r="B113" s="20">
        <v>2019</v>
      </c>
      <c r="C113" s="21" t="s">
        <v>1268</v>
      </c>
      <c r="D113" s="22" t="s">
        <v>451</v>
      </c>
      <c r="E113" s="23" t="s">
        <v>44</v>
      </c>
      <c r="F113" s="24" t="s">
        <v>44</v>
      </c>
      <c r="G113" s="25" t="s">
        <v>204</v>
      </c>
      <c r="H113" s="19"/>
      <c r="I113" s="19" t="s">
        <v>1730</v>
      </c>
      <c r="J113" s="26">
        <v>43640.208333333299</v>
      </c>
      <c r="K113" s="27"/>
      <c r="L113" s="28">
        <v>1500000</v>
      </c>
      <c r="M113" s="33"/>
      <c r="N113" s="34">
        <v>1901100</v>
      </c>
      <c r="O113" s="56" t="s">
        <v>452</v>
      </c>
    </row>
    <row r="114" spans="1:15" ht="25.5" x14ac:dyDescent="0.25">
      <c r="A114" s="37" t="s">
        <v>104</v>
      </c>
      <c r="B114" s="20">
        <v>2019</v>
      </c>
      <c r="C114" s="21" t="s">
        <v>453</v>
      </c>
      <c r="D114" s="22" t="s">
        <v>454</v>
      </c>
      <c r="E114" s="23" t="s">
        <v>16</v>
      </c>
      <c r="F114" s="24" t="s">
        <v>16</v>
      </c>
      <c r="G114" s="25" t="s">
        <v>455</v>
      </c>
      <c r="H114" s="19"/>
      <c r="I114" s="19" t="s">
        <v>1730</v>
      </c>
      <c r="J114" s="26">
        <v>43642.208333333299</v>
      </c>
      <c r="K114" s="27"/>
      <c r="L114" s="28">
        <v>1860000</v>
      </c>
      <c r="M114" s="33"/>
      <c r="N114" s="34">
        <v>3100000</v>
      </c>
      <c r="O114" s="56" t="s">
        <v>456</v>
      </c>
    </row>
    <row r="115" spans="1:15" ht="25.5" x14ac:dyDescent="0.25">
      <c r="A115" s="37" t="s">
        <v>13</v>
      </c>
      <c r="B115" s="20">
        <v>2019</v>
      </c>
      <c r="C115" s="21" t="s">
        <v>457</v>
      </c>
      <c r="D115" s="22" t="s">
        <v>458</v>
      </c>
      <c r="E115" s="23" t="s">
        <v>25</v>
      </c>
      <c r="F115" s="24" t="s">
        <v>25</v>
      </c>
      <c r="G115" s="25" t="s">
        <v>458</v>
      </c>
      <c r="H115" s="19"/>
      <c r="I115" s="19" t="s">
        <v>1730</v>
      </c>
      <c r="J115" s="26">
        <v>43643.208333333299</v>
      </c>
      <c r="K115" s="27"/>
      <c r="L115" s="28">
        <v>880000</v>
      </c>
      <c r="M115" s="33"/>
      <c r="N115" s="34">
        <v>1100000</v>
      </c>
      <c r="O115" s="56" t="s">
        <v>459</v>
      </c>
    </row>
    <row r="116" spans="1:15" ht="38.25" x14ac:dyDescent="0.25">
      <c r="A116" s="37" t="s">
        <v>13</v>
      </c>
      <c r="B116" s="20">
        <v>2019</v>
      </c>
      <c r="C116" s="21" t="s">
        <v>464</v>
      </c>
      <c r="D116" s="22" t="s">
        <v>465</v>
      </c>
      <c r="E116" s="23" t="s">
        <v>25</v>
      </c>
      <c r="F116" s="24" t="s">
        <v>25</v>
      </c>
      <c r="G116" s="25" t="s">
        <v>199</v>
      </c>
      <c r="H116" s="19"/>
      <c r="I116" s="19" t="s">
        <v>1730</v>
      </c>
      <c r="J116" s="26">
        <v>43648.208333333299</v>
      </c>
      <c r="K116" s="27"/>
      <c r="L116" s="28">
        <v>237855</v>
      </c>
      <c r="M116" s="33"/>
      <c r="N116" s="34">
        <v>237855</v>
      </c>
      <c r="O116" s="56" t="s">
        <v>466</v>
      </c>
    </row>
    <row r="117" spans="1:15" ht="38.25" x14ac:dyDescent="0.25">
      <c r="A117" s="37" t="s">
        <v>124</v>
      </c>
      <c r="B117" s="20">
        <v>2019</v>
      </c>
      <c r="C117" s="21" t="s">
        <v>460</v>
      </c>
      <c r="D117" s="22" t="s">
        <v>461</v>
      </c>
      <c r="E117" s="23" t="s">
        <v>45</v>
      </c>
      <c r="F117" s="24" t="s">
        <v>45</v>
      </c>
      <c r="G117" s="25" t="s">
        <v>462</v>
      </c>
      <c r="H117" s="19"/>
      <c r="I117" s="19" t="s">
        <v>1730</v>
      </c>
      <c r="J117" s="26">
        <v>43648.208333333299</v>
      </c>
      <c r="K117" s="27"/>
      <c r="L117" s="28">
        <v>4128000</v>
      </c>
      <c r="M117" s="33"/>
      <c r="N117" s="34">
        <v>5160000</v>
      </c>
      <c r="O117" s="56" t="s">
        <v>463</v>
      </c>
    </row>
    <row r="118" spans="1:15" ht="25.5" x14ac:dyDescent="0.25">
      <c r="A118" s="37" t="s">
        <v>104</v>
      </c>
      <c r="B118" s="20">
        <v>2019</v>
      </c>
      <c r="C118" s="21" t="s">
        <v>467</v>
      </c>
      <c r="D118" s="22" t="s">
        <v>468</v>
      </c>
      <c r="E118" s="23" t="s">
        <v>24</v>
      </c>
      <c r="F118" s="24" t="s">
        <v>24</v>
      </c>
      <c r="G118" s="25" t="s">
        <v>469</v>
      </c>
      <c r="H118" s="19"/>
      <c r="I118" s="19" t="s">
        <v>1730</v>
      </c>
      <c r="J118" s="26">
        <v>43656.208333333299</v>
      </c>
      <c r="K118" s="27"/>
      <c r="L118" s="28">
        <v>2765450</v>
      </c>
      <c r="M118" s="33"/>
      <c r="N118" s="34">
        <v>14555000</v>
      </c>
      <c r="O118" s="56" t="s">
        <v>470</v>
      </c>
    </row>
    <row r="119" spans="1:15" ht="25.5" x14ac:dyDescent="0.25">
      <c r="A119" s="37" t="s">
        <v>124</v>
      </c>
      <c r="B119" s="20">
        <v>2019</v>
      </c>
      <c r="C119" s="21" t="s">
        <v>1269</v>
      </c>
      <c r="D119" s="22" t="s">
        <v>471</v>
      </c>
      <c r="E119" s="23" t="s">
        <v>41</v>
      </c>
      <c r="F119" s="24" t="s">
        <v>41</v>
      </c>
      <c r="G119" s="25" t="s">
        <v>168</v>
      </c>
      <c r="H119" s="19"/>
      <c r="I119" s="19" t="s">
        <v>1730</v>
      </c>
      <c r="J119" s="26">
        <v>43657.749305555597</v>
      </c>
      <c r="K119" s="27"/>
      <c r="L119" s="28">
        <v>70000</v>
      </c>
      <c r="M119" s="33"/>
      <c r="N119" s="34">
        <v>140000</v>
      </c>
      <c r="O119" s="56" t="s">
        <v>472</v>
      </c>
    </row>
    <row r="120" spans="1:15" ht="25.5" x14ac:dyDescent="0.25">
      <c r="A120" s="37" t="s">
        <v>124</v>
      </c>
      <c r="B120" s="20">
        <v>2019</v>
      </c>
      <c r="C120" s="21" t="s">
        <v>473</v>
      </c>
      <c r="D120" s="22" t="s">
        <v>474</v>
      </c>
      <c r="E120" s="23" t="s">
        <v>32</v>
      </c>
      <c r="F120" s="24" t="s">
        <v>32</v>
      </c>
      <c r="G120" s="25" t="s">
        <v>475</v>
      </c>
      <c r="H120" s="19"/>
      <c r="I120" s="19" t="s">
        <v>1730</v>
      </c>
      <c r="J120" s="26">
        <v>43657.75</v>
      </c>
      <c r="K120" s="27"/>
      <c r="L120" s="28">
        <v>70000</v>
      </c>
      <c r="M120" s="33"/>
      <c r="N120" s="34">
        <v>140000</v>
      </c>
      <c r="O120" s="56" t="s">
        <v>476</v>
      </c>
    </row>
    <row r="121" spans="1:15" ht="25.5" x14ac:dyDescent="0.25">
      <c r="A121" s="37" t="s">
        <v>124</v>
      </c>
      <c r="B121" s="20">
        <v>2019</v>
      </c>
      <c r="C121" s="21" t="s">
        <v>477</v>
      </c>
      <c r="D121" s="22" t="s">
        <v>478</v>
      </c>
      <c r="E121" s="23" t="s">
        <v>32</v>
      </c>
      <c r="F121" s="24" t="s">
        <v>32</v>
      </c>
      <c r="G121" s="25" t="s">
        <v>479</v>
      </c>
      <c r="H121" s="19"/>
      <c r="I121" s="19" t="s">
        <v>1730</v>
      </c>
      <c r="J121" s="26">
        <v>43657.750694444403</v>
      </c>
      <c r="K121" s="27"/>
      <c r="L121" s="28">
        <v>70000</v>
      </c>
      <c r="M121" s="33"/>
      <c r="N121" s="34">
        <v>116667</v>
      </c>
      <c r="O121" s="56" t="s">
        <v>480</v>
      </c>
    </row>
    <row r="122" spans="1:15" ht="25.5" x14ac:dyDescent="0.25">
      <c r="A122" s="37" t="s">
        <v>490</v>
      </c>
      <c r="B122" s="20">
        <v>2019</v>
      </c>
      <c r="C122" s="21" t="s">
        <v>1270</v>
      </c>
      <c r="D122" s="22" t="s">
        <v>1271</v>
      </c>
      <c r="E122" s="23" t="s">
        <v>55</v>
      </c>
      <c r="F122" s="24" t="s">
        <v>55</v>
      </c>
      <c r="G122" s="25" t="s">
        <v>274</v>
      </c>
      <c r="H122" s="19"/>
      <c r="I122" s="19" t="s">
        <v>1730</v>
      </c>
      <c r="J122" s="26">
        <v>43658.668055555601</v>
      </c>
      <c r="K122" s="27"/>
      <c r="L122" s="28">
        <v>1267643</v>
      </c>
      <c r="M122" s="33"/>
      <c r="N122" s="34">
        <v>1267643</v>
      </c>
      <c r="O122" s="56" t="s">
        <v>1272</v>
      </c>
    </row>
    <row r="123" spans="1:15" ht="38.25" x14ac:dyDescent="0.25">
      <c r="A123" s="37" t="s">
        <v>124</v>
      </c>
      <c r="B123" s="20">
        <v>2019</v>
      </c>
      <c r="C123" s="21" t="s">
        <v>1273</v>
      </c>
      <c r="D123" s="22" t="s">
        <v>104</v>
      </c>
      <c r="E123" s="23" t="s">
        <v>20</v>
      </c>
      <c r="F123" s="24" t="s">
        <v>45</v>
      </c>
      <c r="G123" s="25" t="s">
        <v>461</v>
      </c>
      <c r="H123" s="19"/>
      <c r="I123" s="19" t="s">
        <v>1730</v>
      </c>
      <c r="J123" s="26">
        <v>43663.208333333299</v>
      </c>
      <c r="K123" s="27"/>
      <c r="L123" s="28">
        <v>1208688</v>
      </c>
      <c r="M123" s="33"/>
      <c r="N123" s="34">
        <v>3001221</v>
      </c>
      <c r="O123" s="56" t="s">
        <v>485</v>
      </c>
    </row>
    <row r="124" spans="1:15" ht="25.5" x14ac:dyDescent="0.25">
      <c r="A124" s="37" t="s">
        <v>14</v>
      </c>
      <c r="B124" s="20">
        <v>2019</v>
      </c>
      <c r="C124" s="21" t="s">
        <v>481</v>
      </c>
      <c r="D124" s="22" t="s">
        <v>482</v>
      </c>
      <c r="E124" s="23" t="s">
        <v>65</v>
      </c>
      <c r="F124" s="24" t="s">
        <v>65</v>
      </c>
      <c r="G124" s="25" t="s">
        <v>483</v>
      </c>
      <c r="H124" s="19"/>
      <c r="I124" s="19" t="s">
        <v>1730</v>
      </c>
      <c r="J124" s="26">
        <v>43663.208333333299</v>
      </c>
      <c r="K124" s="27"/>
      <c r="L124" s="28">
        <v>5000000</v>
      </c>
      <c r="M124" s="33"/>
      <c r="N124" s="34">
        <v>6250000</v>
      </c>
      <c r="O124" s="56" t="s">
        <v>484</v>
      </c>
    </row>
    <row r="125" spans="1:15" ht="38.25" x14ac:dyDescent="0.25">
      <c r="A125" s="37" t="s">
        <v>104</v>
      </c>
      <c r="B125" s="20">
        <v>2019</v>
      </c>
      <c r="C125" s="21" t="s">
        <v>486</v>
      </c>
      <c r="D125" s="22" t="s">
        <v>487</v>
      </c>
      <c r="E125" s="23" t="s">
        <v>26</v>
      </c>
      <c r="F125" s="24" t="s">
        <v>26</v>
      </c>
      <c r="G125" s="25" t="s">
        <v>488</v>
      </c>
      <c r="H125" s="19"/>
      <c r="I125" s="19" t="s">
        <v>1730</v>
      </c>
      <c r="J125" s="26">
        <v>43668.208333333299</v>
      </c>
      <c r="K125" s="27"/>
      <c r="L125" s="28">
        <v>1250000</v>
      </c>
      <c r="M125" s="33"/>
      <c r="N125" s="34">
        <v>1563692</v>
      </c>
      <c r="O125" s="56" t="s">
        <v>489</v>
      </c>
    </row>
    <row r="126" spans="1:15" ht="25.5" x14ac:dyDescent="0.25">
      <c r="A126" s="37" t="s">
        <v>490</v>
      </c>
      <c r="B126" s="20">
        <v>2019</v>
      </c>
      <c r="C126" s="21" t="s">
        <v>1275</v>
      </c>
      <c r="D126" s="22" t="s">
        <v>491</v>
      </c>
      <c r="E126" s="23" t="s">
        <v>45</v>
      </c>
      <c r="F126" s="24" t="s">
        <v>45</v>
      </c>
      <c r="G126" s="25" t="s">
        <v>461</v>
      </c>
      <c r="H126" s="19"/>
      <c r="I126" s="19" t="s">
        <v>1730</v>
      </c>
      <c r="J126" s="26">
        <v>43669.713888888902</v>
      </c>
      <c r="K126" s="27"/>
      <c r="L126" s="28">
        <v>299955</v>
      </c>
      <c r="M126" s="33"/>
      <c r="N126" s="34">
        <v>609135</v>
      </c>
      <c r="O126" s="56" t="s">
        <v>492</v>
      </c>
    </row>
    <row r="127" spans="1:15" ht="25.5" x14ac:dyDescent="0.25">
      <c r="A127" s="37" t="s">
        <v>490</v>
      </c>
      <c r="B127" s="20">
        <v>2019</v>
      </c>
      <c r="C127" s="21" t="s">
        <v>1274</v>
      </c>
      <c r="D127" s="22" t="s">
        <v>493</v>
      </c>
      <c r="E127" s="23" t="s">
        <v>24</v>
      </c>
      <c r="F127" s="24" t="s">
        <v>24</v>
      </c>
      <c r="G127" s="25" t="s">
        <v>494</v>
      </c>
      <c r="H127" s="19"/>
      <c r="I127" s="19" t="s">
        <v>1730</v>
      </c>
      <c r="J127" s="26">
        <v>43669.713888888902</v>
      </c>
      <c r="K127" s="27"/>
      <c r="L127" s="28">
        <v>289500</v>
      </c>
      <c r="M127" s="33"/>
      <c r="N127" s="34">
        <v>584500</v>
      </c>
      <c r="O127" s="56" t="s">
        <v>495</v>
      </c>
    </row>
    <row r="128" spans="1:15" ht="25.5" x14ac:dyDescent="0.25">
      <c r="A128" s="37" t="s">
        <v>490</v>
      </c>
      <c r="B128" s="20">
        <v>2019</v>
      </c>
      <c r="C128" s="21" t="s">
        <v>496</v>
      </c>
      <c r="D128" s="22" t="s">
        <v>497</v>
      </c>
      <c r="E128" s="23" t="s">
        <v>58</v>
      </c>
      <c r="F128" s="24" t="s">
        <v>58</v>
      </c>
      <c r="G128" s="25" t="s">
        <v>497</v>
      </c>
      <c r="H128" s="19"/>
      <c r="I128" s="19" t="s">
        <v>1730</v>
      </c>
      <c r="J128" s="26">
        <v>43669.713888888902</v>
      </c>
      <c r="K128" s="27"/>
      <c r="L128" s="28">
        <v>750000</v>
      </c>
      <c r="M128" s="33"/>
      <c r="N128" s="34">
        <v>2233600</v>
      </c>
      <c r="O128" s="56" t="s">
        <v>498</v>
      </c>
    </row>
    <row r="129" spans="1:15" ht="25.5" x14ac:dyDescent="0.25">
      <c r="A129" s="37" t="s">
        <v>490</v>
      </c>
      <c r="B129" s="20">
        <v>2019</v>
      </c>
      <c r="C129" s="21" t="s">
        <v>499</v>
      </c>
      <c r="D129" s="22" t="s">
        <v>500</v>
      </c>
      <c r="E129" s="23" t="s">
        <v>37</v>
      </c>
      <c r="F129" s="24" t="s">
        <v>37</v>
      </c>
      <c r="G129" s="25" t="s">
        <v>501</v>
      </c>
      <c r="H129" s="19"/>
      <c r="I129" s="19" t="s">
        <v>1730</v>
      </c>
      <c r="J129" s="26">
        <v>43669.714583333298</v>
      </c>
      <c r="K129" s="27"/>
      <c r="L129" s="28">
        <v>750000</v>
      </c>
      <c r="M129" s="33"/>
      <c r="N129" s="34">
        <v>1683673</v>
      </c>
      <c r="O129" s="56" t="s">
        <v>502</v>
      </c>
    </row>
    <row r="130" spans="1:15" ht="25.5" x14ac:dyDescent="0.25">
      <c r="A130" s="37" t="s">
        <v>490</v>
      </c>
      <c r="B130" s="20">
        <v>2019</v>
      </c>
      <c r="C130" s="21" t="s">
        <v>1276</v>
      </c>
      <c r="D130" s="22" t="s">
        <v>503</v>
      </c>
      <c r="E130" s="23" t="s">
        <v>22</v>
      </c>
      <c r="F130" s="24" t="s">
        <v>22</v>
      </c>
      <c r="G130" s="25" t="s">
        <v>504</v>
      </c>
      <c r="H130" s="19"/>
      <c r="I130" s="19" t="s">
        <v>1730</v>
      </c>
      <c r="J130" s="26">
        <v>43669.717361111099</v>
      </c>
      <c r="K130" s="27"/>
      <c r="L130" s="28">
        <v>105000</v>
      </c>
      <c r="M130" s="33"/>
      <c r="N130" s="34">
        <v>210000</v>
      </c>
      <c r="O130" s="56" t="s">
        <v>505</v>
      </c>
    </row>
    <row r="131" spans="1:15" ht="25.5" x14ac:dyDescent="0.25">
      <c r="A131" s="37" t="s">
        <v>490</v>
      </c>
      <c r="B131" s="20">
        <v>2019</v>
      </c>
      <c r="C131" s="21" t="s">
        <v>1277</v>
      </c>
      <c r="D131" s="22" t="s">
        <v>506</v>
      </c>
      <c r="E131" s="23" t="s">
        <v>43</v>
      </c>
      <c r="F131" s="24" t="s">
        <v>43</v>
      </c>
      <c r="G131" s="25" t="s">
        <v>507</v>
      </c>
      <c r="H131" s="19"/>
      <c r="I131" s="19" t="s">
        <v>1730</v>
      </c>
      <c r="J131" s="26">
        <v>43669.71875</v>
      </c>
      <c r="K131" s="27"/>
      <c r="L131" s="28">
        <v>749914</v>
      </c>
      <c r="M131" s="33"/>
      <c r="N131" s="34">
        <v>1499828</v>
      </c>
      <c r="O131" s="56" t="s">
        <v>508</v>
      </c>
    </row>
    <row r="132" spans="1:15" ht="25.5" x14ac:dyDescent="0.25">
      <c r="A132" s="37" t="s">
        <v>490</v>
      </c>
      <c r="B132" s="20">
        <v>2019</v>
      </c>
      <c r="C132" s="21" t="s">
        <v>1278</v>
      </c>
      <c r="D132" s="22" t="s">
        <v>509</v>
      </c>
      <c r="E132" s="23" t="s">
        <v>27</v>
      </c>
      <c r="F132" s="24" t="s">
        <v>27</v>
      </c>
      <c r="G132" s="25" t="s">
        <v>215</v>
      </c>
      <c r="H132" s="19"/>
      <c r="I132" s="19" t="s">
        <v>1730</v>
      </c>
      <c r="J132" s="26">
        <v>43669.720833333296</v>
      </c>
      <c r="K132" s="27"/>
      <c r="L132" s="28">
        <v>284500</v>
      </c>
      <c r="M132" s="33"/>
      <c r="N132" s="34">
        <v>854500</v>
      </c>
      <c r="O132" s="56" t="s">
        <v>510</v>
      </c>
    </row>
    <row r="133" spans="1:15" ht="25.5" x14ac:dyDescent="0.25">
      <c r="A133" s="37" t="s">
        <v>490</v>
      </c>
      <c r="B133" s="20">
        <v>2019</v>
      </c>
      <c r="C133" s="21" t="s">
        <v>1279</v>
      </c>
      <c r="D133" s="22" t="s">
        <v>511</v>
      </c>
      <c r="E133" s="23" t="s">
        <v>58</v>
      </c>
      <c r="F133" s="24" t="s">
        <v>58</v>
      </c>
      <c r="G133" s="25" t="s">
        <v>512</v>
      </c>
      <c r="H133" s="19"/>
      <c r="I133" s="19" t="s">
        <v>1730</v>
      </c>
      <c r="J133" s="26">
        <v>43669.721527777801</v>
      </c>
      <c r="K133" s="27"/>
      <c r="L133" s="28">
        <v>750000</v>
      </c>
      <c r="M133" s="33"/>
      <c r="N133" s="34">
        <v>1827135</v>
      </c>
      <c r="O133" s="56" t="s">
        <v>513</v>
      </c>
    </row>
    <row r="134" spans="1:15" ht="38.25" x14ac:dyDescent="0.25">
      <c r="A134" s="37" t="s">
        <v>104</v>
      </c>
      <c r="B134" s="20">
        <v>2019</v>
      </c>
      <c r="C134" s="21" t="s">
        <v>514</v>
      </c>
      <c r="D134" s="22" t="s">
        <v>515</v>
      </c>
      <c r="E134" s="23" t="s">
        <v>19</v>
      </c>
      <c r="F134" s="24" t="s">
        <v>19</v>
      </c>
      <c r="G134" s="25" t="s">
        <v>516</v>
      </c>
      <c r="H134" s="19"/>
      <c r="I134" s="19" t="s">
        <v>1730</v>
      </c>
      <c r="J134" s="26">
        <v>43670.208333333299</v>
      </c>
      <c r="K134" s="27"/>
      <c r="L134" s="28">
        <v>4000000</v>
      </c>
      <c r="M134" s="33"/>
      <c r="N134" s="34">
        <v>8700000</v>
      </c>
      <c r="O134" s="56" t="s">
        <v>517</v>
      </c>
    </row>
    <row r="135" spans="1:15" ht="38.25" x14ac:dyDescent="0.25">
      <c r="A135" s="37" t="s">
        <v>104</v>
      </c>
      <c r="B135" s="20">
        <v>2019</v>
      </c>
      <c r="C135" s="21" t="s">
        <v>518</v>
      </c>
      <c r="D135" s="22" t="s">
        <v>519</v>
      </c>
      <c r="E135" s="23" t="s">
        <v>26</v>
      </c>
      <c r="F135" s="24" t="s">
        <v>26</v>
      </c>
      <c r="G135" s="25" t="s">
        <v>520</v>
      </c>
      <c r="H135" s="19"/>
      <c r="I135" s="19" t="s">
        <v>1730</v>
      </c>
      <c r="J135" s="26">
        <v>43675.208333333299</v>
      </c>
      <c r="K135" s="27"/>
      <c r="L135" s="28">
        <v>7463295</v>
      </c>
      <c r="M135" s="33"/>
      <c r="N135" s="34">
        <v>12000000</v>
      </c>
      <c r="O135" s="56" t="s">
        <v>521</v>
      </c>
    </row>
    <row r="136" spans="1:15" ht="25.5" x14ac:dyDescent="0.25">
      <c r="A136" s="37" t="s">
        <v>124</v>
      </c>
      <c r="B136" s="20">
        <v>2019</v>
      </c>
      <c r="C136" s="21" t="s">
        <v>522</v>
      </c>
      <c r="D136" s="22" t="s">
        <v>523</v>
      </c>
      <c r="E136" s="23" t="s">
        <v>42</v>
      </c>
      <c r="F136" s="24" t="s">
        <v>42</v>
      </c>
      <c r="G136" s="25" t="s">
        <v>524</v>
      </c>
      <c r="H136" s="19"/>
      <c r="I136" s="19" t="s">
        <v>1730</v>
      </c>
      <c r="J136" s="26">
        <v>43675.7993055556</v>
      </c>
      <c r="K136" s="27"/>
      <c r="L136" s="28">
        <v>70000</v>
      </c>
      <c r="M136" s="33"/>
      <c r="N136" s="34">
        <v>100000</v>
      </c>
      <c r="O136" s="56" t="s">
        <v>525</v>
      </c>
    </row>
    <row r="137" spans="1:15" ht="38.25" x14ac:dyDescent="0.25">
      <c r="A137" s="37" t="s">
        <v>14</v>
      </c>
      <c r="B137" s="20">
        <v>2019</v>
      </c>
      <c r="C137" s="21" t="s">
        <v>526</v>
      </c>
      <c r="D137" s="22" t="s">
        <v>527</v>
      </c>
      <c r="E137" s="23" t="s">
        <v>65</v>
      </c>
      <c r="F137" s="24" t="s">
        <v>65</v>
      </c>
      <c r="G137" s="25" t="s">
        <v>528</v>
      </c>
      <c r="H137" s="19"/>
      <c r="I137" s="19" t="s">
        <v>1730</v>
      </c>
      <c r="J137" s="26">
        <v>43676.208333333299</v>
      </c>
      <c r="K137" s="27"/>
      <c r="L137" s="28">
        <v>500000</v>
      </c>
      <c r="M137" s="33"/>
      <c r="N137" s="34">
        <v>766478</v>
      </c>
      <c r="O137" s="56" t="s">
        <v>529</v>
      </c>
    </row>
    <row r="138" spans="1:15" ht="38.25" x14ac:dyDescent="0.25">
      <c r="A138" s="37" t="s">
        <v>13</v>
      </c>
      <c r="B138" s="20">
        <v>2019</v>
      </c>
      <c r="C138" s="21" t="s">
        <v>537</v>
      </c>
      <c r="D138" s="22" t="s">
        <v>458</v>
      </c>
      <c r="E138" s="23" t="s">
        <v>25</v>
      </c>
      <c r="F138" s="24" t="s">
        <v>25</v>
      </c>
      <c r="G138" s="25" t="s">
        <v>458</v>
      </c>
      <c r="H138" s="19"/>
      <c r="I138" s="19" t="s">
        <v>1730</v>
      </c>
      <c r="J138" s="26">
        <v>43676.208333333299</v>
      </c>
      <c r="K138" s="27"/>
      <c r="L138" s="28">
        <v>87323</v>
      </c>
      <c r="M138" s="33"/>
      <c r="N138" s="34">
        <v>174646</v>
      </c>
      <c r="O138" s="56" t="s">
        <v>538</v>
      </c>
    </row>
    <row r="139" spans="1:15" ht="38.25" x14ac:dyDescent="0.25">
      <c r="A139" s="37" t="s">
        <v>124</v>
      </c>
      <c r="B139" s="20">
        <v>2019</v>
      </c>
      <c r="C139" s="21" t="s">
        <v>533</v>
      </c>
      <c r="D139" s="22" t="s">
        <v>534</v>
      </c>
      <c r="E139" s="23" t="s">
        <v>22</v>
      </c>
      <c r="F139" s="24" t="s">
        <v>22</v>
      </c>
      <c r="G139" s="25" t="s">
        <v>535</v>
      </c>
      <c r="H139" s="19"/>
      <c r="I139" s="19" t="s">
        <v>1730</v>
      </c>
      <c r="J139" s="26">
        <v>43676.208333333299</v>
      </c>
      <c r="K139" s="27"/>
      <c r="L139" s="28">
        <v>440000</v>
      </c>
      <c r="M139" s="33"/>
      <c r="N139" s="34">
        <v>760000</v>
      </c>
      <c r="O139" s="56" t="s">
        <v>536</v>
      </c>
    </row>
    <row r="140" spans="1:15" ht="38.25" x14ac:dyDescent="0.25">
      <c r="A140" s="37" t="s">
        <v>13</v>
      </c>
      <c r="B140" s="20">
        <v>2019</v>
      </c>
      <c r="C140" s="21" t="s">
        <v>530</v>
      </c>
      <c r="D140" s="22" t="s">
        <v>531</v>
      </c>
      <c r="E140" s="23" t="s">
        <v>25</v>
      </c>
      <c r="F140" s="24" t="s">
        <v>25</v>
      </c>
      <c r="G140" s="25" t="s">
        <v>199</v>
      </c>
      <c r="H140" s="19"/>
      <c r="I140" s="19" t="s">
        <v>1730</v>
      </c>
      <c r="J140" s="26">
        <v>43676.208333333299</v>
      </c>
      <c r="K140" s="27"/>
      <c r="L140" s="28">
        <v>130680</v>
      </c>
      <c r="M140" s="33"/>
      <c r="N140" s="34">
        <v>190360</v>
      </c>
      <c r="O140" s="56" t="s">
        <v>532</v>
      </c>
    </row>
    <row r="141" spans="1:15" ht="38.25" x14ac:dyDescent="0.25">
      <c r="A141" s="37" t="s">
        <v>124</v>
      </c>
      <c r="B141" s="20">
        <v>2019</v>
      </c>
      <c r="C141" s="21" t="s">
        <v>539</v>
      </c>
      <c r="D141" s="22" t="s">
        <v>540</v>
      </c>
      <c r="E141" s="23" t="s">
        <v>34</v>
      </c>
      <c r="F141" s="24" t="s">
        <v>34</v>
      </c>
      <c r="G141" s="25" t="s">
        <v>541</v>
      </c>
      <c r="H141" s="19"/>
      <c r="I141" s="19" t="s">
        <v>1730</v>
      </c>
      <c r="J141" s="26">
        <v>43676.815277777801</v>
      </c>
      <c r="K141" s="27"/>
      <c r="L141" s="28">
        <v>42181</v>
      </c>
      <c r="M141" s="33"/>
      <c r="N141" s="34">
        <v>84362</v>
      </c>
      <c r="O141" s="56" t="s">
        <v>542</v>
      </c>
    </row>
    <row r="142" spans="1:15" ht="38.25" x14ac:dyDescent="0.25">
      <c r="A142" s="37" t="s">
        <v>104</v>
      </c>
      <c r="B142" s="20">
        <v>2019</v>
      </c>
      <c r="C142" s="21" t="s">
        <v>543</v>
      </c>
      <c r="D142" s="22" t="s">
        <v>544</v>
      </c>
      <c r="E142" s="23" t="s">
        <v>20</v>
      </c>
      <c r="F142" s="24" t="s">
        <v>20</v>
      </c>
      <c r="G142" s="25" t="s">
        <v>545</v>
      </c>
      <c r="H142" s="19"/>
      <c r="I142" s="19" t="s">
        <v>1730</v>
      </c>
      <c r="J142" s="26">
        <v>43677.208333333299</v>
      </c>
      <c r="K142" s="27"/>
      <c r="L142" s="28">
        <v>8000000</v>
      </c>
      <c r="M142" s="33"/>
      <c r="N142" s="34">
        <v>10620000</v>
      </c>
      <c r="O142" s="56" t="s">
        <v>1180</v>
      </c>
    </row>
    <row r="143" spans="1:15" ht="25.5" x14ac:dyDescent="0.25">
      <c r="A143" s="37" t="s">
        <v>104</v>
      </c>
      <c r="B143" s="20">
        <v>2019</v>
      </c>
      <c r="C143" s="21" t="s">
        <v>546</v>
      </c>
      <c r="D143" s="22" t="s">
        <v>547</v>
      </c>
      <c r="E143" s="23" t="s">
        <v>26</v>
      </c>
      <c r="F143" s="24" t="s">
        <v>26</v>
      </c>
      <c r="G143" s="25" t="s">
        <v>548</v>
      </c>
      <c r="H143" s="19"/>
      <c r="I143" s="19" t="s">
        <v>1730</v>
      </c>
      <c r="J143" s="26">
        <v>43678.208333333299</v>
      </c>
      <c r="K143" s="27"/>
      <c r="L143" s="28">
        <v>2392800</v>
      </c>
      <c r="M143" s="33"/>
      <c r="N143" s="34">
        <v>2658667</v>
      </c>
      <c r="O143" s="56" t="s">
        <v>549</v>
      </c>
    </row>
    <row r="144" spans="1:15" ht="25.5" x14ac:dyDescent="0.25">
      <c r="A144" s="37" t="s">
        <v>124</v>
      </c>
      <c r="B144" s="20">
        <v>2019</v>
      </c>
      <c r="C144" s="21" t="s">
        <v>550</v>
      </c>
      <c r="D144" s="22" t="s">
        <v>551</v>
      </c>
      <c r="E144" s="23" t="s">
        <v>32</v>
      </c>
      <c r="F144" s="24" t="s">
        <v>32</v>
      </c>
      <c r="G144" s="25" t="s">
        <v>552</v>
      </c>
      <c r="H144" s="19"/>
      <c r="I144" s="19" t="s">
        <v>1730</v>
      </c>
      <c r="J144" s="26">
        <v>43678.911111111098</v>
      </c>
      <c r="K144" s="27"/>
      <c r="L144" s="28">
        <v>70000</v>
      </c>
      <c r="M144" s="33"/>
      <c r="N144" s="34">
        <v>140000</v>
      </c>
      <c r="O144" s="56" t="s">
        <v>553</v>
      </c>
    </row>
    <row r="145" spans="1:15" ht="38.25" x14ac:dyDescent="0.25">
      <c r="A145" s="37" t="s">
        <v>124</v>
      </c>
      <c r="B145" s="20">
        <v>2019</v>
      </c>
      <c r="C145" s="21" t="s">
        <v>554</v>
      </c>
      <c r="D145" s="22" t="s">
        <v>555</v>
      </c>
      <c r="E145" s="23" t="s">
        <v>39</v>
      </c>
      <c r="F145" s="24" t="s">
        <v>39</v>
      </c>
      <c r="G145" s="25" t="s">
        <v>556</v>
      </c>
      <c r="H145" s="19"/>
      <c r="I145" s="19" t="s">
        <v>1730</v>
      </c>
      <c r="J145" s="26">
        <v>43678.911111111098</v>
      </c>
      <c r="K145" s="27"/>
      <c r="L145" s="28">
        <v>70000</v>
      </c>
      <c r="M145" s="33"/>
      <c r="N145" s="34">
        <v>100000</v>
      </c>
      <c r="O145" s="56" t="s">
        <v>557</v>
      </c>
    </row>
    <row r="146" spans="1:15" ht="38.25" x14ac:dyDescent="0.25">
      <c r="A146" s="37" t="s">
        <v>124</v>
      </c>
      <c r="B146" s="20">
        <v>2019</v>
      </c>
      <c r="C146" s="21" t="s">
        <v>558</v>
      </c>
      <c r="D146" s="22" t="s">
        <v>544</v>
      </c>
      <c r="E146" s="23" t="s">
        <v>31</v>
      </c>
      <c r="F146" s="24" t="s">
        <v>31</v>
      </c>
      <c r="G146" s="25" t="s">
        <v>544</v>
      </c>
      <c r="H146" s="19"/>
      <c r="I146" s="19" t="s">
        <v>1730</v>
      </c>
      <c r="J146" s="26">
        <v>43678.911111111098</v>
      </c>
      <c r="K146" s="27"/>
      <c r="L146" s="28">
        <v>70000</v>
      </c>
      <c r="M146" s="33"/>
      <c r="N146" s="34">
        <v>140000</v>
      </c>
      <c r="O146" s="56" t="s">
        <v>559</v>
      </c>
    </row>
    <row r="147" spans="1:15" ht="25.5" x14ac:dyDescent="0.25">
      <c r="A147" s="37" t="s">
        <v>124</v>
      </c>
      <c r="B147" s="20">
        <v>2019</v>
      </c>
      <c r="C147" s="21" t="s">
        <v>1280</v>
      </c>
      <c r="D147" s="22" t="s">
        <v>560</v>
      </c>
      <c r="E147" s="23" t="s">
        <v>40</v>
      </c>
      <c r="F147" s="24" t="s">
        <v>40</v>
      </c>
      <c r="G147" s="25" t="s">
        <v>561</v>
      </c>
      <c r="H147" s="19"/>
      <c r="I147" s="19" t="s">
        <v>1730</v>
      </c>
      <c r="J147" s="26">
        <v>43678.911111111098</v>
      </c>
      <c r="K147" s="27"/>
      <c r="L147" s="28">
        <v>70000</v>
      </c>
      <c r="M147" s="33"/>
      <c r="N147" s="34">
        <v>140000</v>
      </c>
      <c r="O147" s="56" t="s">
        <v>562</v>
      </c>
    </row>
    <row r="148" spans="1:15" ht="25.5" x14ac:dyDescent="0.25">
      <c r="A148" s="37" t="s">
        <v>138</v>
      </c>
      <c r="B148" s="20">
        <v>2019</v>
      </c>
      <c r="C148" s="21" t="s">
        <v>569</v>
      </c>
      <c r="D148" s="22" t="s">
        <v>570</v>
      </c>
      <c r="E148" s="23" t="s">
        <v>62</v>
      </c>
      <c r="F148" s="24" t="s">
        <v>62</v>
      </c>
      <c r="G148" s="25" t="s">
        <v>571</v>
      </c>
      <c r="H148" s="19"/>
      <c r="I148" s="19" t="s">
        <v>1730</v>
      </c>
      <c r="J148" s="26">
        <v>43685.208333333299</v>
      </c>
      <c r="K148" s="27"/>
      <c r="L148" s="28">
        <v>415256</v>
      </c>
      <c r="M148" s="33"/>
      <c r="N148" s="34">
        <v>830512</v>
      </c>
      <c r="O148" s="56" t="s">
        <v>572</v>
      </c>
    </row>
    <row r="149" spans="1:15" ht="38.25" x14ac:dyDescent="0.25">
      <c r="A149" s="37" t="s">
        <v>14</v>
      </c>
      <c r="B149" s="20">
        <v>2019</v>
      </c>
      <c r="C149" s="21" t="s">
        <v>573</v>
      </c>
      <c r="D149" s="22" t="s">
        <v>186</v>
      </c>
      <c r="E149" s="23" t="s">
        <v>65</v>
      </c>
      <c r="F149" s="24" t="s">
        <v>65</v>
      </c>
      <c r="G149" s="25" t="s">
        <v>574</v>
      </c>
      <c r="H149" s="19"/>
      <c r="I149" s="19" t="s">
        <v>1730</v>
      </c>
      <c r="J149" s="26">
        <v>43685.208333333299</v>
      </c>
      <c r="K149" s="27"/>
      <c r="L149" s="28">
        <v>212500</v>
      </c>
      <c r="M149" s="33"/>
      <c r="N149" s="34">
        <v>265625</v>
      </c>
      <c r="O149" s="56" t="s">
        <v>575</v>
      </c>
    </row>
    <row r="150" spans="1:15" ht="25.5" x14ac:dyDescent="0.25">
      <c r="A150" s="37" t="s">
        <v>14</v>
      </c>
      <c r="B150" s="20">
        <v>2019</v>
      </c>
      <c r="C150" s="21" t="s">
        <v>563</v>
      </c>
      <c r="D150" s="22" t="s">
        <v>564</v>
      </c>
      <c r="E150" s="23" t="s">
        <v>65</v>
      </c>
      <c r="F150" s="24" t="s">
        <v>65</v>
      </c>
      <c r="G150" s="25" t="s">
        <v>186</v>
      </c>
      <c r="H150" s="19"/>
      <c r="I150" s="19" t="s">
        <v>1730</v>
      </c>
      <c r="J150" s="26">
        <v>43685.208333333299</v>
      </c>
      <c r="K150" s="27"/>
      <c r="L150" s="28">
        <v>700000</v>
      </c>
      <c r="M150" s="33"/>
      <c r="N150" s="34">
        <v>1000000</v>
      </c>
      <c r="O150" s="56" t="s">
        <v>565</v>
      </c>
    </row>
    <row r="151" spans="1:15" ht="38.25" x14ac:dyDescent="0.25">
      <c r="A151" s="37" t="s">
        <v>124</v>
      </c>
      <c r="B151" s="20">
        <v>2019</v>
      </c>
      <c r="C151" s="21" t="s">
        <v>566</v>
      </c>
      <c r="D151" s="22" t="s">
        <v>567</v>
      </c>
      <c r="E151" s="23" t="s">
        <v>22</v>
      </c>
      <c r="F151" s="24" t="s">
        <v>22</v>
      </c>
      <c r="G151" s="25" t="s">
        <v>172</v>
      </c>
      <c r="H151" s="19"/>
      <c r="I151" s="19" t="s">
        <v>1730</v>
      </c>
      <c r="J151" s="26">
        <v>43685.208333333299</v>
      </c>
      <c r="K151" s="27"/>
      <c r="L151" s="28">
        <v>362898</v>
      </c>
      <c r="M151" s="33"/>
      <c r="N151" s="34">
        <v>453623</v>
      </c>
      <c r="O151" s="56" t="s">
        <v>568</v>
      </c>
    </row>
    <row r="152" spans="1:15" ht="25.5" x14ac:dyDescent="0.25">
      <c r="A152" s="37" t="s">
        <v>13</v>
      </c>
      <c r="B152" s="20">
        <v>2019</v>
      </c>
      <c r="C152" s="21" t="s">
        <v>1281</v>
      </c>
      <c r="D152" s="22" t="s">
        <v>576</v>
      </c>
      <c r="E152" s="23" t="s">
        <v>46</v>
      </c>
      <c r="F152" s="24" t="s">
        <v>46</v>
      </c>
      <c r="G152" s="25" t="s">
        <v>577</v>
      </c>
      <c r="H152" s="19"/>
      <c r="I152" s="19" t="s">
        <v>1730</v>
      </c>
      <c r="J152" s="26">
        <v>43685.208333333299</v>
      </c>
      <c r="K152" s="27"/>
      <c r="L152" s="28">
        <v>239733</v>
      </c>
      <c r="M152" s="33"/>
      <c r="N152" s="34">
        <v>299665</v>
      </c>
      <c r="O152" s="56" t="s">
        <v>578</v>
      </c>
    </row>
    <row r="153" spans="1:15" ht="38.25" x14ac:dyDescent="0.25">
      <c r="A153" s="37" t="s">
        <v>124</v>
      </c>
      <c r="B153" s="20">
        <v>2019</v>
      </c>
      <c r="C153" s="21" t="s">
        <v>579</v>
      </c>
      <c r="D153" s="22" t="s">
        <v>580</v>
      </c>
      <c r="E153" s="23" t="s">
        <v>32</v>
      </c>
      <c r="F153" s="24" t="s">
        <v>32</v>
      </c>
      <c r="G153" s="25" t="s">
        <v>581</v>
      </c>
      <c r="H153" s="19"/>
      <c r="I153" s="19" t="s">
        <v>1730</v>
      </c>
      <c r="J153" s="26">
        <v>43685.759722222203</v>
      </c>
      <c r="K153" s="27"/>
      <c r="L153" s="28">
        <v>70000</v>
      </c>
      <c r="M153" s="33"/>
      <c r="N153" s="34">
        <v>140000</v>
      </c>
      <c r="O153" s="56" t="s">
        <v>582</v>
      </c>
    </row>
    <row r="154" spans="1:15" ht="38.25" x14ac:dyDescent="0.25">
      <c r="A154" s="37" t="s">
        <v>124</v>
      </c>
      <c r="B154" s="20">
        <v>2019</v>
      </c>
      <c r="C154" s="21" t="s">
        <v>1282</v>
      </c>
      <c r="D154" s="22" t="s">
        <v>583</v>
      </c>
      <c r="E154" s="23" t="s">
        <v>39</v>
      </c>
      <c r="F154" s="24" t="s">
        <v>39</v>
      </c>
      <c r="G154" s="25" t="s">
        <v>584</v>
      </c>
      <c r="H154" s="19"/>
      <c r="I154" s="19" t="s">
        <v>1730</v>
      </c>
      <c r="J154" s="26">
        <v>43685.760416666701</v>
      </c>
      <c r="K154" s="27"/>
      <c r="L154" s="28">
        <v>70000</v>
      </c>
      <c r="M154" s="33"/>
      <c r="N154" s="34">
        <v>140000</v>
      </c>
      <c r="O154" s="56" t="s">
        <v>585</v>
      </c>
    </row>
    <row r="155" spans="1:15" ht="25.5" x14ac:dyDescent="0.25">
      <c r="A155" s="37" t="s">
        <v>138</v>
      </c>
      <c r="B155" s="20">
        <v>2019</v>
      </c>
      <c r="C155" s="21" t="s">
        <v>586</v>
      </c>
      <c r="D155" s="22" t="s">
        <v>587</v>
      </c>
      <c r="E155" s="23" t="s">
        <v>38</v>
      </c>
      <c r="F155" s="24" t="s">
        <v>38</v>
      </c>
      <c r="G155" s="25" t="s">
        <v>588</v>
      </c>
      <c r="H155" s="19"/>
      <c r="I155" s="19" t="s">
        <v>1730</v>
      </c>
      <c r="J155" s="26">
        <v>43692.208333333299</v>
      </c>
      <c r="K155" s="27"/>
      <c r="L155" s="28">
        <v>150000</v>
      </c>
      <c r="M155" s="33"/>
      <c r="N155" s="34">
        <v>300000</v>
      </c>
      <c r="O155" s="56" t="s">
        <v>589</v>
      </c>
    </row>
    <row r="156" spans="1:15" ht="25.5" x14ac:dyDescent="0.25">
      <c r="A156" s="37" t="s">
        <v>124</v>
      </c>
      <c r="B156" s="20">
        <v>2019</v>
      </c>
      <c r="C156" s="21" t="s">
        <v>590</v>
      </c>
      <c r="D156" s="22" t="s">
        <v>591</v>
      </c>
      <c r="E156" s="23" t="s">
        <v>63</v>
      </c>
      <c r="F156" s="24" t="s">
        <v>63</v>
      </c>
      <c r="G156" s="25" t="s">
        <v>215</v>
      </c>
      <c r="H156" s="19"/>
      <c r="I156" s="19" t="s">
        <v>1730</v>
      </c>
      <c r="J156" s="26">
        <v>43692.834027777797</v>
      </c>
      <c r="K156" s="27"/>
      <c r="L156" s="28">
        <v>70000</v>
      </c>
      <c r="M156" s="33"/>
      <c r="N156" s="34">
        <v>140000</v>
      </c>
      <c r="O156" s="56" t="s">
        <v>592</v>
      </c>
    </row>
    <row r="157" spans="1:15" ht="38.25" x14ac:dyDescent="0.25">
      <c r="A157" s="37" t="s">
        <v>124</v>
      </c>
      <c r="B157" s="20">
        <v>2019</v>
      </c>
      <c r="C157" s="21" t="s">
        <v>979</v>
      </c>
      <c r="D157" s="22" t="s">
        <v>114</v>
      </c>
      <c r="E157" s="23" t="s">
        <v>32</v>
      </c>
      <c r="F157" s="24" t="s">
        <v>32</v>
      </c>
      <c r="G157" s="25" t="s">
        <v>980</v>
      </c>
      <c r="H157" s="19"/>
      <c r="I157" s="19" t="s">
        <v>1730</v>
      </c>
      <c r="J157" s="26">
        <v>43692.834027777797</v>
      </c>
      <c r="K157" s="27"/>
      <c r="L157" s="28">
        <v>70000</v>
      </c>
      <c r="M157" s="33"/>
      <c r="N157" s="34">
        <v>100000</v>
      </c>
      <c r="O157" s="56" t="s">
        <v>981</v>
      </c>
    </row>
    <row r="158" spans="1:15" ht="25.5" x14ac:dyDescent="0.25">
      <c r="A158" s="37" t="s">
        <v>124</v>
      </c>
      <c r="B158" s="20">
        <v>2019</v>
      </c>
      <c r="C158" s="21" t="s">
        <v>593</v>
      </c>
      <c r="D158" s="22" t="s">
        <v>594</v>
      </c>
      <c r="E158" s="23" t="s">
        <v>31</v>
      </c>
      <c r="F158" s="24" t="s">
        <v>31</v>
      </c>
      <c r="G158" s="25" t="s">
        <v>584</v>
      </c>
      <c r="H158" s="19"/>
      <c r="I158" s="19" t="s">
        <v>1730</v>
      </c>
      <c r="J158" s="26">
        <v>43692.834027777797</v>
      </c>
      <c r="K158" s="27"/>
      <c r="L158" s="28">
        <v>47000</v>
      </c>
      <c r="M158" s="33"/>
      <c r="N158" s="34">
        <v>47000</v>
      </c>
      <c r="O158" s="56" t="s">
        <v>595</v>
      </c>
    </row>
    <row r="159" spans="1:15" ht="38.25" x14ac:dyDescent="0.25">
      <c r="A159" s="37" t="s">
        <v>124</v>
      </c>
      <c r="B159" s="20">
        <v>2019</v>
      </c>
      <c r="C159" s="21" t="s">
        <v>1283</v>
      </c>
      <c r="D159" s="22" t="s">
        <v>266</v>
      </c>
      <c r="E159" s="23" t="s">
        <v>40</v>
      </c>
      <c r="F159" s="24" t="s">
        <v>40</v>
      </c>
      <c r="G159" s="25" t="s">
        <v>596</v>
      </c>
      <c r="H159" s="19"/>
      <c r="I159" s="19" t="s">
        <v>1730</v>
      </c>
      <c r="J159" s="26">
        <v>43692.8347222222</v>
      </c>
      <c r="K159" s="27"/>
      <c r="L159" s="28">
        <v>70000</v>
      </c>
      <c r="M159" s="33"/>
      <c r="N159" s="34">
        <v>140000</v>
      </c>
      <c r="O159" s="56" t="s">
        <v>597</v>
      </c>
    </row>
    <row r="160" spans="1:15" ht="25.5" x14ac:dyDescent="0.25">
      <c r="A160" s="37" t="s">
        <v>124</v>
      </c>
      <c r="B160" s="20">
        <v>2019</v>
      </c>
      <c r="C160" s="21" t="s">
        <v>598</v>
      </c>
      <c r="D160" s="22" t="s">
        <v>599</v>
      </c>
      <c r="E160" s="23" t="s">
        <v>39</v>
      </c>
      <c r="F160" s="24" t="s">
        <v>39</v>
      </c>
      <c r="G160" s="25" t="s">
        <v>127</v>
      </c>
      <c r="H160" s="19"/>
      <c r="I160" s="19" t="s">
        <v>1730</v>
      </c>
      <c r="J160" s="26">
        <v>43692.8347222222</v>
      </c>
      <c r="K160" s="27"/>
      <c r="L160" s="28">
        <v>70000</v>
      </c>
      <c r="M160" s="33"/>
      <c r="N160" s="34">
        <v>105000</v>
      </c>
      <c r="O160" s="56" t="s">
        <v>600</v>
      </c>
    </row>
    <row r="161" spans="1:15" ht="38.25" x14ac:dyDescent="0.25">
      <c r="A161" s="37" t="s">
        <v>124</v>
      </c>
      <c r="B161" s="20">
        <v>2019</v>
      </c>
      <c r="C161" s="21" t="s">
        <v>1284</v>
      </c>
      <c r="D161" s="22" t="s">
        <v>601</v>
      </c>
      <c r="E161" s="23" t="s">
        <v>49</v>
      </c>
      <c r="F161" s="24" t="s">
        <v>49</v>
      </c>
      <c r="G161" s="25" t="s">
        <v>602</v>
      </c>
      <c r="H161" s="19"/>
      <c r="I161" s="19" t="s">
        <v>1730</v>
      </c>
      <c r="J161" s="26">
        <v>43692.836805555598</v>
      </c>
      <c r="K161" s="27"/>
      <c r="L161" s="28">
        <v>70000</v>
      </c>
      <c r="M161" s="33"/>
      <c r="N161" s="34">
        <v>144885</v>
      </c>
      <c r="O161" s="56" t="s">
        <v>603</v>
      </c>
    </row>
    <row r="162" spans="1:15" ht="25.5" x14ac:dyDescent="0.25">
      <c r="A162" s="37" t="s">
        <v>124</v>
      </c>
      <c r="B162" s="20">
        <v>2019</v>
      </c>
      <c r="C162" s="21" t="s">
        <v>937</v>
      </c>
      <c r="D162" s="22" t="s">
        <v>604</v>
      </c>
      <c r="E162" s="23" t="s">
        <v>17</v>
      </c>
      <c r="F162" s="24" t="s">
        <v>17</v>
      </c>
      <c r="G162" s="25" t="s">
        <v>605</v>
      </c>
      <c r="H162" s="19"/>
      <c r="I162" s="19" t="s">
        <v>1730</v>
      </c>
      <c r="J162" s="26">
        <v>43700.208333333299</v>
      </c>
      <c r="K162" s="27"/>
      <c r="L162" s="28">
        <v>95500</v>
      </c>
      <c r="M162" s="33"/>
      <c r="N162" s="34">
        <v>195000</v>
      </c>
      <c r="O162" s="56" t="s">
        <v>606</v>
      </c>
    </row>
    <row r="163" spans="1:15" ht="25.5" x14ac:dyDescent="0.25">
      <c r="A163" s="37" t="s">
        <v>138</v>
      </c>
      <c r="B163" s="20">
        <v>2019</v>
      </c>
      <c r="C163" s="21" t="s">
        <v>607</v>
      </c>
      <c r="D163" s="22" t="s">
        <v>608</v>
      </c>
      <c r="E163" s="23" t="s">
        <v>58</v>
      </c>
      <c r="F163" s="24" t="s">
        <v>58</v>
      </c>
      <c r="G163" s="25" t="s">
        <v>609</v>
      </c>
      <c r="H163" s="19"/>
      <c r="I163" s="19" t="s">
        <v>1730</v>
      </c>
      <c r="J163" s="26">
        <v>43704.208333333299</v>
      </c>
      <c r="K163" s="27"/>
      <c r="L163" s="28">
        <v>1250000</v>
      </c>
      <c r="M163" s="33"/>
      <c r="N163" s="34">
        <v>2500000</v>
      </c>
      <c r="O163" s="56" t="s">
        <v>610</v>
      </c>
    </row>
    <row r="164" spans="1:15" ht="38.25" x14ac:dyDescent="0.25">
      <c r="A164" s="37" t="s">
        <v>124</v>
      </c>
      <c r="B164" s="20">
        <v>2019</v>
      </c>
      <c r="C164" s="21" t="s">
        <v>611</v>
      </c>
      <c r="D164" s="22" t="s">
        <v>612</v>
      </c>
      <c r="E164" s="23" t="s">
        <v>22</v>
      </c>
      <c r="F164" s="24" t="s">
        <v>22</v>
      </c>
      <c r="G164" s="25" t="s">
        <v>504</v>
      </c>
      <c r="H164" s="19"/>
      <c r="I164" s="19" t="s">
        <v>1730</v>
      </c>
      <c r="J164" s="26">
        <v>43705.802777777797</v>
      </c>
      <c r="K164" s="27"/>
      <c r="L164" s="28">
        <v>70000</v>
      </c>
      <c r="M164" s="33"/>
      <c r="N164" s="34">
        <v>140000</v>
      </c>
      <c r="O164" s="56" t="s">
        <v>613</v>
      </c>
    </row>
    <row r="165" spans="1:15" ht="38.25" x14ac:dyDescent="0.25">
      <c r="A165" s="37" t="s">
        <v>124</v>
      </c>
      <c r="B165" s="20">
        <v>2019</v>
      </c>
      <c r="C165" s="21" t="s">
        <v>1285</v>
      </c>
      <c r="D165" s="22" t="s">
        <v>604</v>
      </c>
      <c r="E165" s="23" t="s">
        <v>17</v>
      </c>
      <c r="F165" s="24" t="s">
        <v>17</v>
      </c>
      <c r="G165" s="25" t="s">
        <v>605</v>
      </c>
      <c r="H165" s="19"/>
      <c r="I165" s="19" t="s">
        <v>1730</v>
      </c>
      <c r="J165" s="26">
        <v>43705.802777777797</v>
      </c>
      <c r="K165" s="27"/>
      <c r="L165" s="28">
        <v>70000</v>
      </c>
      <c r="M165" s="33"/>
      <c r="N165" s="34">
        <v>140000</v>
      </c>
      <c r="O165" s="56" t="s">
        <v>614</v>
      </c>
    </row>
    <row r="166" spans="1:15" ht="25.5" x14ac:dyDescent="0.25">
      <c r="A166" s="37" t="s">
        <v>124</v>
      </c>
      <c r="B166" s="20">
        <v>2019</v>
      </c>
      <c r="C166" s="21" t="s">
        <v>615</v>
      </c>
      <c r="D166" s="22" t="s">
        <v>616</v>
      </c>
      <c r="E166" s="23" t="s">
        <v>22</v>
      </c>
      <c r="F166" s="24" t="s">
        <v>22</v>
      </c>
      <c r="G166" s="25" t="s">
        <v>584</v>
      </c>
      <c r="H166" s="19"/>
      <c r="I166" s="19" t="s">
        <v>1730</v>
      </c>
      <c r="J166" s="26">
        <v>43705.802777777797</v>
      </c>
      <c r="K166" s="27"/>
      <c r="L166" s="28">
        <v>70000</v>
      </c>
      <c r="M166" s="33"/>
      <c r="N166" s="34">
        <v>140000</v>
      </c>
      <c r="O166" s="56" t="s">
        <v>617</v>
      </c>
    </row>
    <row r="167" spans="1:15" ht="25.5" x14ac:dyDescent="0.25">
      <c r="A167" s="37" t="s">
        <v>13</v>
      </c>
      <c r="B167" s="20">
        <v>2019</v>
      </c>
      <c r="C167" s="21" t="s">
        <v>1286</v>
      </c>
      <c r="D167" s="22" t="s">
        <v>618</v>
      </c>
      <c r="E167" s="23" t="s">
        <v>53</v>
      </c>
      <c r="F167" s="24" t="s">
        <v>53</v>
      </c>
      <c r="G167" s="25" t="s">
        <v>619</v>
      </c>
      <c r="H167" s="19"/>
      <c r="I167" s="19" t="s">
        <v>1730</v>
      </c>
      <c r="J167" s="26">
        <v>43706.208333333299</v>
      </c>
      <c r="K167" s="27"/>
      <c r="L167" s="28">
        <v>140000</v>
      </c>
      <c r="M167" s="33"/>
      <c r="N167" s="34">
        <v>175000</v>
      </c>
      <c r="O167" s="56" t="s">
        <v>620</v>
      </c>
    </row>
    <row r="168" spans="1:15" ht="25.5" x14ac:dyDescent="0.25">
      <c r="A168" s="37" t="s">
        <v>104</v>
      </c>
      <c r="B168" s="20">
        <v>2019</v>
      </c>
      <c r="C168" s="21" t="s">
        <v>621</v>
      </c>
      <c r="D168" s="22" t="s">
        <v>622</v>
      </c>
      <c r="E168" s="23" t="s">
        <v>24</v>
      </c>
      <c r="F168" s="24" t="s">
        <v>24</v>
      </c>
      <c r="G168" s="25" t="s">
        <v>623</v>
      </c>
      <c r="H168" s="19"/>
      <c r="I168" s="19" t="s">
        <v>1730</v>
      </c>
      <c r="J168" s="26">
        <v>43712.208333333299</v>
      </c>
      <c r="K168" s="27"/>
      <c r="L168" s="28">
        <v>224420</v>
      </c>
      <c r="M168" s="33"/>
      <c r="N168" s="34">
        <v>320600</v>
      </c>
      <c r="O168" s="56" t="s">
        <v>624</v>
      </c>
    </row>
    <row r="169" spans="1:15" ht="38.25" x14ac:dyDescent="0.25">
      <c r="A169" s="37" t="s">
        <v>13</v>
      </c>
      <c r="B169" s="20">
        <v>2019</v>
      </c>
      <c r="C169" s="21" t="s">
        <v>625</v>
      </c>
      <c r="D169" s="22" t="s">
        <v>626</v>
      </c>
      <c r="E169" s="23" t="s">
        <v>25</v>
      </c>
      <c r="F169" s="24" t="s">
        <v>25</v>
      </c>
      <c r="G169" s="25" t="s">
        <v>627</v>
      </c>
      <c r="H169" s="19"/>
      <c r="I169" s="19" t="s">
        <v>1730</v>
      </c>
      <c r="J169" s="26">
        <v>43712.208333333299</v>
      </c>
      <c r="K169" s="27"/>
      <c r="L169" s="28">
        <v>4400000</v>
      </c>
      <c r="M169" s="33"/>
      <c r="N169" s="34">
        <v>5500000</v>
      </c>
      <c r="O169" s="56" t="s">
        <v>628</v>
      </c>
    </row>
    <row r="170" spans="1:15" ht="25.5" x14ac:dyDescent="0.25">
      <c r="A170" s="37" t="s">
        <v>124</v>
      </c>
      <c r="B170" s="20">
        <v>2019</v>
      </c>
      <c r="C170" s="21" t="s">
        <v>1288</v>
      </c>
      <c r="D170" s="22" t="s">
        <v>629</v>
      </c>
      <c r="E170" s="23" t="s">
        <v>42</v>
      </c>
      <c r="F170" s="24" t="s">
        <v>42</v>
      </c>
      <c r="G170" s="25" t="s">
        <v>335</v>
      </c>
      <c r="H170" s="19"/>
      <c r="I170" s="19" t="s">
        <v>1730</v>
      </c>
      <c r="J170" s="26">
        <v>43712.755555555603</v>
      </c>
      <c r="K170" s="27"/>
      <c r="L170" s="28">
        <v>70000</v>
      </c>
      <c r="M170" s="33"/>
      <c r="N170" s="34">
        <v>140000</v>
      </c>
      <c r="O170" s="56" t="s">
        <v>630</v>
      </c>
    </row>
    <row r="171" spans="1:15" ht="38.25" x14ac:dyDescent="0.25">
      <c r="A171" s="37" t="s">
        <v>124</v>
      </c>
      <c r="B171" s="20">
        <v>2019</v>
      </c>
      <c r="C171" s="21" t="s">
        <v>1289</v>
      </c>
      <c r="D171" s="22" t="s">
        <v>631</v>
      </c>
      <c r="E171" s="23" t="s">
        <v>17</v>
      </c>
      <c r="F171" s="24" t="s">
        <v>17</v>
      </c>
      <c r="G171" s="25" t="s">
        <v>632</v>
      </c>
      <c r="H171" s="19"/>
      <c r="I171" s="19" t="s">
        <v>1730</v>
      </c>
      <c r="J171" s="26">
        <v>43712.755555555603</v>
      </c>
      <c r="K171" s="27"/>
      <c r="L171" s="28">
        <v>70000</v>
      </c>
      <c r="M171" s="33"/>
      <c r="N171" s="34">
        <v>140000</v>
      </c>
      <c r="O171" s="56" t="s">
        <v>633</v>
      </c>
    </row>
    <row r="172" spans="1:15" ht="25.5" x14ac:dyDescent="0.25">
      <c r="A172" s="37" t="s">
        <v>124</v>
      </c>
      <c r="B172" s="20">
        <v>2019</v>
      </c>
      <c r="C172" s="21" t="s">
        <v>1287</v>
      </c>
      <c r="D172" s="22" t="s">
        <v>634</v>
      </c>
      <c r="E172" s="23" t="s">
        <v>49</v>
      </c>
      <c r="F172" s="24" t="s">
        <v>49</v>
      </c>
      <c r="G172" s="25" t="s">
        <v>635</v>
      </c>
      <c r="H172" s="19"/>
      <c r="I172" s="19" t="s">
        <v>1730</v>
      </c>
      <c r="J172" s="26">
        <v>43712.755555555603</v>
      </c>
      <c r="K172" s="27"/>
      <c r="L172" s="28">
        <v>60000</v>
      </c>
      <c r="M172" s="33"/>
      <c r="N172" s="34">
        <v>138791</v>
      </c>
      <c r="O172" s="56" t="s">
        <v>636</v>
      </c>
    </row>
    <row r="173" spans="1:15" ht="25.5" x14ac:dyDescent="0.25">
      <c r="A173" s="37" t="s">
        <v>124</v>
      </c>
      <c r="B173" s="20">
        <v>2019</v>
      </c>
      <c r="C173" s="21" t="s">
        <v>1290</v>
      </c>
      <c r="D173" s="22" t="s">
        <v>637</v>
      </c>
      <c r="E173" s="23" t="s">
        <v>41</v>
      </c>
      <c r="F173" s="24" t="s">
        <v>41</v>
      </c>
      <c r="G173" s="25" t="s">
        <v>307</v>
      </c>
      <c r="H173" s="19"/>
      <c r="I173" s="19" t="s">
        <v>1730</v>
      </c>
      <c r="J173" s="26">
        <v>43712.756249999999</v>
      </c>
      <c r="K173" s="27"/>
      <c r="L173" s="28">
        <v>70000</v>
      </c>
      <c r="M173" s="33"/>
      <c r="N173" s="34">
        <v>140000</v>
      </c>
      <c r="O173" s="56" t="s">
        <v>638</v>
      </c>
    </row>
    <row r="174" spans="1:15" ht="38.25" x14ac:dyDescent="0.25">
      <c r="A174" s="37" t="s">
        <v>14</v>
      </c>
      <c r="B174" s="20">
        <v>2019</v>
      </c>
      <c r="C174" s="21" t="s">
        <v>640</v>
      </c>
      <c r="D174" s="22" t="s">
        <v>641</v>
      </c>
      <c r="E174" s="23" t="s">
        <v>65</v>
      </c>
      <c r="F174" s="24" t="s">
        <v>65</v>
      </c>
      <c r="G174" s="25" t="s">
        <v>581</v>
      </c>
      <c r="H174" s="19"/>
      <c r="I174" s="19" t="s">
        <v>1730</v>
      </c>
      <c r="J174" s="26">
        <v>43713.208333333299</v>
      </c>
      <c r="K174" s="27"/>
      <c r="L174" s="28">
        <v>1500000</v>
      </c>
      <c r="M174" s="33"/>
      <c r="N174" s="34">
        <v>1875000</v>
      </c>
      <c r="O174" s="56" t="s">
        <v>642</v>
      </c>
    </row>
    <row r="175" spans="1:15" ht="38.25" x14ac:dyDescent="0.25">
      <c r="A175" s="37" t="s">
        <v>124</v>
      </c>
      <c r="B175" s="20">
        <v>2019</v>
      </c>
      <c r="C175" s="21" t="s">
        <v>1291</v>
      </c>
      <c r="D175" s="22" t="s">
        <v>67</v>
      </c>
      <c r="E175" s="23" t="s">
        <v>51</v>
      </c>
      <c r="F175" s="24" t="s">
        <v>68</v>
      </c>
      <c r="G175" s="25" t="s">
        <v>281</v>
      </c>
      <c r="H175" s="19"/>
      <c r="I175" s="19" t="s">
        <v>1730</v>
      </c>
      <c r="J175" s="26">
        <v>43713.208333333299</v>
      </c>
      <c r="K175" s="27"/>
      <c r="L175" s="28">
        <v>400000</v>
      </c>
      <c r="M175" s="33"/>
      <c r="N175" s="34">
        <v>500000</v>
      </c>
      <c r="O175" s="56" t="s">
        <v>639</v>
      </c>
    </row>
    <row r="176" spans="1:15" ht="25.5" x14ac:dyDescent="0.25">
      <c r="A176" s="37" t="s">
        <v>138</v>
      </c>
      <c r="B176" s="20">
        <v>2019</v>
      </c>
      <c r="C176" s="21" t="s">
        <v>1292</v>
      </c>
      <c r="D176" s="22" t="s">
        <v>643</v>
      </c>
      <c r="E176" s="23" t="s">
        <v>59</v>
      </c>
      <c r="F176" s="24" t="s">
        <v>59</v>
      </c>
      <c r="G176" s="25" t="s">
        <v>644</v>
      </c>
      <c r="H176" s="19"/>
      <c r="I176" s="19" t="s">
        <v>1730</v>
      </c>
      <c r="J176" s="26">
        <v>43717.801388888904</v>
      </c>
      <c r="K176" s="27"/>
      <c r="L176" s="28">
        <v>77785</v>
      </c>
      <c r="M176" s="33"/>
      <c r="N176" s="34">
        <v>97260</v>
      </c>
      <c r="O176" s="56" t="s">
        <v>645</v>
      </c>
    </row>
    <row r="177" spans="1:15" ht="25.5" x14ac:dyDescent="0.25">
      <c r="A177" s="37" t="s">
        <v>349</v>
      </c>
      <c r="B177" s="20">
        <v>2019</v>
      </c>
      <c r="C177" s="21" t="s">
        <v>646</v>
      </c>
      <c r="D177" s="22" t="s">
        <v>647</v>
      </c>
      <c r="E177" s="23" t="s">
        <v>36</v>
      </c>
      <c r="F177" s="24" t="s">
        <v>36</v>
      </c>
      <c r="G177" s="25" t="s">
        <v>648</v>
      </c>
      <c r="H177" s="19"/>
      <c r="I177" s="19" t="s">
        <v>1730</v>
      </c>
      <c r="J177" s="26">
        <v>43719.208333333299</v>
      </c>
      <c r="K177" s="27"/>
      <c r="L177" s="28">
        <v>477738</v>
      </c>
      <c r="M177" s="33"/>
      <c r="N177" s="34">
        <v>1066814</v>
      </c>
      <c r="O177" s="56" t="s">
        <v>649</v>
      </c>
    </row>
    <row r="178" spans="1:15" ht="38.25" x14ac:dyDescent="0.25">
      <c r="A178" s="37" t="s">
        <v>124</v>
      </c>
      <c r="B178" s="20">
        <v>2019</v>
      </c>
      <c r="C178" s="21" t="s">
        <v>1293</v>
      </c>
      <c r="D178" s="22" t="s">
        <v>403</v>
      </c>
      <c r="E178" s="23" t="s">
        <v>40</v>
      </c>
      <c r="F178" s="24" t="s">
        <v>40</v>
      </c>
      <c r="G178" s="25" t="s">
        <v>662</v>
      </c>
      <c r="H178" s="19"/>
      <c r="I178" s="19" t="s">
        <v>1730</v>
      </c>
      <c r="J178" s="26">
        <v>43720.208333333299</v>
      </c>
      <c r="K178" s="27"/>
      <c r="L178" s="28">
        <v>120000</v>
      </c>
      <c r="M178" s="33"/>
      <c r="N178" s="34">
        <v>240000</v>
      </c>
      <c r="O178" s="56" t="s">
        <v>663</v>
      </c>
    </row>
    <row r="179" spans="1:15" ht="25.5" x14ac:dyDescent="0.25">
      <c r="A179" s="37" t="s">
        <v>124</v>
      </c>
      <c r="B179" s="20">
        <v>2019</v>
      </c>
      <c r="C179" s="21" t="s">
        <v>650</v>
      </c>
      <c r="D179" s="22" t="s">
        <v>651</v>
      </c>
      <c r="E179" s="23" t="s">
        <v>41</v>
      </c>
      <c r="F179" s="24" t="s">
        <v>41</v>
      </c>
      <c r="G179" s="25" t="s">
        <v>652</v>
      </c>
      <c r="H179" s="19"/>
      <c r="I179" s="19" t="s">
        <v>1730</v>
      </c>
      <c r="J179" s="26">
        <v>43720.208333333299</v>
      </c>
      <c r="K179" s="27"/>
      <c r="L179" s="28">
        <v>446757</v>
      </c>
      <c r="M179" s="33"/>
      <c r="N179" s="34">
        <v>744594</v>
      </c>
      <c r="O179" s="56" t="s">
        <v>653</v>
      </c>
    </row>
    <row r="180" spans="1:15" ht="25.5" x14ac:dyDescent="0.25">
      <c r="A180" s="37" t="s">
        <v>138</v>
      </c>
      <c r="B180" s="20">
        <v>2019</v>
      </c>
      <c r="C180" s="21" t="s">
        <v>658</v>
      </c>
      <c r="D180" s="22" t="s">
        <v>659</v>
      </c>
      <c r="E180" s="23" t="s">
        <v>59</v>
      </c>
      <c r="F180" s="24" t="s">
        <v>59</v>
      </c>
      <c r="G180" s="25" t="s">
        <v>660</v>
      </c>
      <c r="H180" s="19"/>
      <c r="I180" s="19" t="s">
        <v>1730</v>
      </c>
      <c r="J180" s="26">
        <v>43720.208333333299</v>
      </c>
      <c r="K180" s="27"/>
      <c r="L180" s="28">
        <v>375000</v>
      </c>
      <c r="M180" s="33"/>
      <c r="N180" s="34">
        <v>597890</v>
      </c>
      <c r="O180" s="56" t="s">
        <v>661</v>
      </c>
    </row>
    <row r="181" spans="1:15" ht="38.25" x14ac:dyDescent="0.25">
      <c r="A181" s="37" t="s">
        <v>104</v>
      </c>
      <c r="B181" s="20">
        <v>2019</v>
      </c>
      <c r="C181" s="21" t="s">
        <v>654</v>
      </c>
      <c r="D181" s="22" t="s">
        <v>655</v>
      </c>
      <c r="E181" s="23" t="s">
        <v>20</v>
      </c>
      <c r="F181" s="24" t="s">
        <v>20</v>
      </c>
      <c r="G181" s="25" t="s">
        <v>656</v>
      </c>
      <c r="H181" s="19"/>
      <c r="I181" s="19" t="s">
        <v>1730</v>
      </c>
      <c r="J181" s="26">
        <v>43720.208333333299</v>
      </c>
      <c r="K181" s="27"/>
      <c r="L181" s="28">
        <v>1623302</v>
      </c>
      <c r="M181" s="33"/>
      <c r="N181" s="34">
        <v>2114532</v>
      </c>
      <c r="O181" s="56" t="s">
        <v>657</v>
      </c>
    </row>
    <row r="182" spans="1:15" ht="38.25" x14ac:dyDescent="0.25">
      <c r="A182" s="37" t="s">
        <v>124</v>
      </c>
      <c r="B182" s="20">
        <v>2019</v>
      </c>
      <c r="C182" s="21" t="s">
        <v>664</v>
      </c>
      <c r="D182" s="22" t="s">
        <v>665</v>
      </c>
      <c r="E182" s="23" t="s">
        <v>17</v>
      </c>
      <c r="F182" s="24" t="s">
        <v>17</v>
      </c>
      <c r="G182" s="25" t="s">
        <v>666</v>
      </c>
      <c r="H182" s="19"/>
      <c r="I182" s="19" t="s">
        <v>1730</v>
      </c>
      <c r="J182" s="26">
        <v>43720.786805555603</v>
      </c>
      <c r="K182" s="27"/>
      <c r="L182" s="28">
        <v>70000</v>
      </c>
      <c r="M182" s="33"/>
      <c r="N182" s="34">
        <v>140000</v>
      </c>
      <c r="O182" s="56" t="s">
        <v>667</v>
      </c>
    </row>
    <row r="183" spans="1:15" ht="25.5" x14ac:dyDescent="0.25">
      <c r="A183" s="37" t="s">
        <v>124</v>
      </c>
      <c r="B183" s="20">
        <v>2019</v>
      </c>
      <c r="C183" s="21" t="s">
        <v>1294</v>
      </c>
      <c r="D183" s="22" t="s">
        <v>668</v>
      </c>
      <c r="E183" s="23" t="s">
        <v>41</v>
      </c>
      <c r="F183" s="24" t="s">
        <v>41</v>
      </c>
      <c r="G183" s="25" t="s">
        <v>423</v>
      </c>
      <c r="H183" s="19"/>
      <c r="I183" s="19" t="s">
        <v>1730</v>
      </c>
      <c r="J183" s="26">
        <v>43720.786805555603</v>
      </c>
      <c r="K183" s="27"/>
      <c r="L183" s="28">
        <v>70000</v>
      </c>
      <c r="M183" s="33"/>
      <c r="N183" s="34">
        <v>140000</v>
      </c>
      <c r="O183" s="56" t="s">
        <v>669</v>
      </c>
    </row>
    <row r="184" spans="1:15" ht="25.5" x14ac:dyDescent="0.25">
      <c r="A184" s="37" t="s">
        <v>124</v>
      </c>
      <c r="B184" s="20">
        <v>2019</v>
      </c>
      <c r="C184" s="21" t="s">
        <v>670</v>
      </c>
      <c r="D184" s="22" t="s">
        <v>671</v>
      </c>
      <c r="E184" s="23" t="s">
        <v>41</v>
      </c>
      <c r="F184" s="24" t="s">
        <v>41</v>
      </c>
      <c r="G184" s="25" t="s">
        <v>672</v>
      </c>
      <c r="H184" s="19"/>
      <c r="I184" s="19" t="s">
        <v>1730</v>
      </c>
      <c r="J184" s="26">
        <v>43720.787499999999</v>
      </c>
      <c r="K184" s="27"/>
      <c r="L184" s="28">
        <v>70000</v>
      </c>
      <c r="M184" s="33"/>
      <c r="N184" s="34">
        <v>140000</v>
      </c>
      <c r="O184" s="56" t="s">
        <v>673</v>
      </c>
    </row>
    <row r="185" spans="1:15" ht="38.25" x14ac:dyDescent="0.25">
      <c r="A185" s="37" t="s">
        <v>13</v>
      </c>
      <c r="B185" s="20">
        <v>2019</v>
      </c>
      <c r="C185" s="21" t="s">
        <v>678</v>
      </c>
      <c r="D185" s="22" t="s">
        <v>679</v>
      </c>
      <c r="E185" s="23" t="s">
        <v>25</v>
      </c>
      <c r="F185" s="24" t="s">
        <v>25</v>
      </c>
      <c r="G185" s="25" t="s">
        <v>680</v>
      </c>
      <c r="H185" s="19"/>
      <c r="I185" s="19" t="s">
        <v>1730</v>
      </c>
      <c r="J185" s="26">
        <v>43725.208333333299</v>
      </c>
      <c r="K185" s="27"/>
      <c r="L185" s="28">
        <v>426035</v>
      </c>
      <c r="M185" s="33"/>
      <c r="N185" s="34">
        <v>852070</v>
      </c>
      <c r="O185" s="56" t="s">
        <v>681</v>
      </c>
    </row>
    <row r="186" spans="1:15" ht="51" x14ac:dyDescent="0.25">
      <c r="A186" s="37" t="s">
        <v>138</v>
      </c>
      <c r="B186" s="20">
        <v>2019</v>
      </c>
      <c r="C186" s="21" t="s">
        <v>674</v>
      </c>
      <c r="D186" s="22" t="s">
        <v>675</v>
      </c>
      <c r="E186" s="23" t="s">
        <v>66</v>
      </c>
      <c r="F186" s="24" t="s">
        <v>66</v>
      </c>
      <c r="G186" s="25" t="s">
        <v>676</v>
      </c>
      <c r="H186" s="19"/>
      <c r="I186" s="19" t="s">
        <v>1730</v>
      </c>
      <c r="J186" s="26">
        <v>43725.208333333299</v>
      </c>
      <c r="K186" s="27"/>
      <c r="L186" s="28">
        <v>100000</v>
      </c>
      <c r="M186" s="33"/>
      <c r="N186" s="34">
        <v>200000</v>
      </c>
      <c r="O186" s="56" t="s">
        <v>677</v>
      </c>
    </row>
    <row r="187" spans="1:15" ht="25.5" x14ac:dyDescent="0.25">
      <c r="A187" s="37" t="s">
        <v>124</v>
      </c>
      <c r="B187" s="20">
        <v>2019</v>
      </c>
      <c r="C187" s="21" t="s">
        <v>1295</v>
      </c>
      <c r="D187" s="22" t="s">
        <v>682</v>
      </c>
      <c r="E187" s="23" t="s">
        <v>40</v>
      </c>
      <c r="F187" s="24" t="s">
        <v>40</v>
      </c>
      <c r="G187" s="25" t="s">
        <v>683</v>
      </c>
      <c r="H187" s="19"/>
      <c r="I187" s="19" t="s">
        <v>1730</v>
      </c>
      <c r="J187" s="26">
        <v>43726.208333333299</v>
      </c>
      <c r="K187" s="27"/>
      <c r="L187" s="28">
        <v>150000</v>
      </c>
      <c r="M187" s="33"/>
      <c r="N187" s="34">
        <v>300000</v>
      </c>
      <c r="O187" s="56" t="s">
        <v>684</v>
      </c>
    </row>
    <row r="188" spans="1:15" ht="25.5" x14ac:dyDescent="0.25">
      <c r="A188" s="37" t="s">
        <v>14</v>
      </c>
      <c r="B188" s="20">
        <v>2019</v>
      </c>
      <c r="C188" s="21" t="s">
        <v>685</v>
      </c>
      <c r="D188" s="22" t="s">
        <v>455</v>
      </c>
      <c r="E188" s="23" t="s">
        <v>65</v>
      </c>
      <c r="F188" s="24" t="s">
        <v>65</v>
      </c>
      <c r="G188" s="25" t="s">
        <v>455</v>
      </c>
      <c r="H188" s="19"/>
      <c r="I188" s="19" t="s">
        <v>1730</v>
      </c>
      <c r="J188" s="26">
        <v>43727.208333333299</v>
      </c>
      <c r="K188" s="27"/>
      <c r="L188" s="28">
        <v>600000</v>
      </c>
      <c r="M188" s="33"/>
      <c r="N188" s="34">
        <v>750000</v>
      </c>
      <c r="O188" s="56" t="s">
        <v>686</v>
      </c>
    </row>
    <row r="189" spans="1:15" ht="25.5" x14ac:dyDescent="0.25">
      <c r="A189" s="37" t="s">
        <v>104</v>
      </c>
      <c r="B189" s="20">
        <v>2019</v>
      </c>
      <c r="C189" s="21" t="s">
        <v>687</v>
      </c>
      <c r="D189" s="22" t="s">
        <v>688</v>
      </c>
      <c r="E189" s="23" t="s">
        <v>19</v>
      </c>
      <c r="F189" s="24" t="s">
        <v>19</v>
      </c>
      <c r="G189" s="25" t="s">
        <v>689</v>
      </c>
      <c r="H189" s="19"/>
      <c r="I189" s="19" t="s">
        <v>1730</v>
      </c>
      <c r="J189" s="26">
        <v>43727.208333333299</v>
      </c>
      <c r="K189" s="27"/>
      <c r="L189" s="28">
        <v>640000</v>
      </c>
      <c r="M189" s="33"/>
      <c r="N189" s="34">
        <v>1452000</v>
      </c>
      <c r="O189" s="56" t="s">
        <v>690</v>
      </c>
    </row>
    <row r="190" spans="1:15" ht="38.25" x14ac:dyDescent="0.25">
      <c r="A190" s="37" t="s">
        <v>138</v>
      </c>
      <c r="B190" s="20">
        <v>2019</v>
      </c>
      <c r="C190" s="21" t="s">
        <v>691</v>
      </c>
      <c r="D190" s="22" t="s">
        <v>692</v>
      </c>
      <c r="E190" s="23" t="s">
        <v>48</v>
      </c>
      <c r="F190" s="24" t="s">
        <v>48</v>
      </c>
      <c r="G190" s="25" t="s">
        <v>693</v>
      </c>
      <c r="H190" s="19"/>
      <c r="I190" s="19" t="s">
        <v>1730</v>
      </c>
      <c r="J190" s="26">
        <v>43727.208333333299</v>
      </c>
      <c r="K190" s="27"/>
      <c r="L190" s="28">
        <v>200000</v>
      </c>
      <c r="M190" s="33"/>
      <c r="N190" s="34">
        <v>400000</v>
      </c>
      <c r="O190" s="56" t="s">
        <v>694</v>
      </c>
    </row>
    <row r="191" spans="1:15" ht="38.25" x14ac:dyDescent="0.25">
      <c r="A191" s="37" t="s">
        <v>124</v>
      </c>
      <c r="B191" s="20">
        <v>2019</v>
      </c>
      <c r="C191" s="21" t="s">
        <v>695</v>
      </c>
      <c r="D191" s="22" t="s">
        <v>696</v>
      </c>
      <c r="E191" s="23" t="s">
        <v>32</v>
      </c>
      <c r="F191" s="24" t="s">
        <v>32</v>
      </c>
      <c r="G191" s="25" t="s">
        <v>697</v>
      </c>
      <c r="H191" s="19"/>
      <c r="I191" s="19" t="s">
        <v>1730</v>
      </c>
      <c r="J191" s="26">
        <v>43728.208333333299</v>
      </c>
      <c r="K191" s="27"/>
      <c r="L191" s="28">
        <v>3000000</v>
      </c>
      <c r="M191" s="33"/>
      <c r="N191" s="34">
        <v>7200000</v>
      </c>
      <c r="O191" s="56" t="s">
        <v>698</v>
      </c>
    </row>
    <row r="192" spans="1:15" ht="25.5" x14ac:dyDescent="0.25">
      <c r="A192" s="37" t="s">
        <v>124</v>
      </c>
      <c r="B192" s="20">
        <v>2019</v>
      </c>
      <c r="C192" s="21" t="s">
        <v>702</v>
      </c>
      <c r="D192" s="22" t="s">
        <v>703</v>
      </c>
      <c r="E192" s="23" t="s">
        <v>49</v>
      </c>
      <c r="F192" s="24" t="s">
        <v>49</v>
      </c>
      <c r="G192" s="25" t="s">
        <v>471</v>
      </c>
      <c r="H192" s="19"/>
      <c r="I192" s="19" t="s">
        <v>1730</v>
      </c>
      <c r="J192" s="26">
        <v>43731.208333333299</v>
      </c>
      <c r="K192" s="27"/>
      <c r="L192" s="28">
        <v>914981</v>
      </c>
      <c r="M192" s="33"/>
      <c r="N192" s="34">
        <v>1829963</v>
      </c>
      <c r="O192" s="56" t="s">
        <v>704</v>
      </c>
    </row>
    <row r="193" spans="1:15" ht="25.5" x14ac:dyDescent="0.25">
      <c r="A193" s="37" t="s">
        <v>124</v>
      </c>
      <c r="B193" s="20">
        <v>2019</v>
      </c>
      <c r="C193" s="21" t="s">
        <v>133</v>
      </c>
      <c r="D193" s="22" t="s">
        <v>124</v>
      </c>
      <c r="E193" s="23" t="s">
        <v>17</v>
      </c>
      <c r="F193" s="24" t="s">
        <v>17</v>
      </c>
      <c r="G193" s="25" t="s">
        <v>124</v>
      </c>
      <c r="H193" s="19"/>
      <c r="I193" s="19" t="s">
        <v>1730</v>
      </c>
      <c r="J193" s="26">
        <v>43731.208333333299</v>
      </c>
      <c r="K193" s="27"/>
      <c r="L193" s="28">
        <v>500000</v>
      </c>
      <c r="M193" s="33"/>
      <c r="N193" s="34">
        <v>640148</v>
      </c>
      <c r="O193" s="56" t="s">
        <v>701</v>
      </c>
    </row>
    <row r="194" spans="1:15" ht="25.5" x14ac:dyDescent="0.25">
      <c r="A194" s="37" t="s">
        <v>124</v>
      </c>
      <c r="B194" s="20">
        <v>2019</v>
      </c>
      <c r="C194" s="21" t="s">
        <v>705</v>
      </c>
      <c r="D194" s="22" t="s">
        <v>706</v>
      </c>
      <c r="E194" s="23" t="s">
        <v>34</v>
      </c>
      <c r="F194" s="24" t="s">
        <v>34</v>
      </c>
      <c r="G194" s="25" t="s">
        <v>446</v>
      </c>
      <c r="H194" s="19"/>
      <c r="I194" s="19" t="s">
        <v>1730</v>
      </c>
      <c r="J194" s="26">
        <v>43731.208333333299</v>
      </c>
      <c r="K194" s="27"/>
      <c r="L194" s="28">
        <v>695965</v>
      </c>
      <c r="M194" s="33"/>
      <c r="N194" s="34">
        <v>1391931</v>
      </c>
      <c r="O194" s="56" t="s">
        <v>707</v>
      </c>
    </row>
    <row r="195" spans="1:15" ht="25.5" x14ac:dyDescent="0.25">
      <c r="A195" s="37" t="s">
        <v>14</v>
      </c>
      <c r="B195" s="20">
        <v>2019</v>
      </c>
      <c r="C195" s="21" t="s">
        <v>699</v>
      </c>
      <c r="D195" s="22" t="s">
        <v>185</v>
      </c>
      <c r="E195" s="23" t="s">
        <v>65</v>
      </c>
      <c r="F195" s="24" t="s">
        <v>65</v>
      </c>
      <c r="G195" s="25" t="s">
        <v>186</v>
      </c>
      <c r="H195" s="19"/>
      <c r="I195" s="19" t="s">
        <v>1730</v>
      </c>
      <c r="J195" s="26">
        <v>43731.208333333299</v>
      </c>
      <c r="K195" s="27"/>
      <c r="L195" s="28">
        <v>900000</v>
      </c>
      <c r="M195" s="33"/>
      <c r="N195" s="34">
        <v>2309533</v>
      </c>
      <c r="O195" s="56" t="s">
        <v>700</v>
      </c>
    </row>
    <row r="196" spans="1:15" ht="38.25" x14ac:dyDescent="0.25">
      <c r="A196" s="37" t="s">
        <v>14</v>
      </c>
      <c r="B196" s="20">
        <v>2019</v>
      </c>
      <c r="C196" s="21" t="s">
        <v>708</v>
      </c>
      <c r="D196" s="22" t="s">
        <v>709</v>
      </c>
      <c r="E196" s="23" t="s">
        <v>65</v>
      </c>
      <c r="F196" s="24" t="s">
        <v>65</v>
      </c>
      <c r="G196" s="25" t="s">
        <v>709</v>
      </c>
      <c r="H196" s="19"/>
      <c r="I196" s="19" t="s">
        <v>1730</v>
      </c>
      <c r="J196" s="26">
        <v>43732.208333333299</v>
      </c>
      <c r="K196" s="27"/>
      <c r="L196" s="28">
        <v>3800000</v>
      </c>
      <c r="M196" s="33"/>
      <c r="N196" s="34">
        <v>4750000</v>
      </c>
      <c r="O196" s="56" t="s">
        <v>710</v>
      </c>
    </row>
    <row r="197" spans="1:15" ht="25.5" x14ac:dyDescent="0.25">
      <c r="A197" s="37" t="s">
        <v>13</v>
      </c>
      <c r="B197" s="20">
        <v>2019</v>
      </c>
      <c r="C197" s="21" t="s">
        <v>721</v>
      </c>
      <c r="D197" s="22" t="s">
        <v>722</v>
      </c>
      <c r="E197" s="23" t="s">
        <v>46</v>
      </c>
      <c r="F197" s="24" t="s">
        <v>46</v>
      </c>
      <c r="G197" s="25" t="s">
        <v>722</v>
      </c>
      <c r="H197" s="19"/>
      <c r="I197" s="19" t="s">
        <v>1730</v>
      </c>
      <c r="J197" s="26">
        <v>43733.208333333299</v>
      </c>
      <c r="K197" s="27"/>
      <c r="L197" s="28">
        <v>1692413</v>
      </c>
      <c r="M197" s="33"/>
      <c r="N197" s="34">
        <v>2115516</v>
      </c>
      <c r="O197" s="56" t="s">
        <v>723</v>
      </c>
    </row>
    <row r="198" spans="1:15" ht="25.5" x14ac:dyDescent="0.25">
      <c r="A198" s="37" t="s">
        <v>124</v>
      </c>
      <c r="B198" s="20">
        <v>2019</v>
      </c>
      <c r="C198" s="21" t="s">
        <v>724</v>
      </c>
      <c r="D198" s="22" t="s">
        <v>725</v>
      </c>
      <c r="E198" s="23" t="s">
        <v>41</v>
      </c>
      <c r="F198" s="24" t="s">
        <v>41</v>
      </c>
      <c r="G198" s="25" t="s">
        <v>726</v>
      </c>
      <c r="H198" s="19"/>
      <c r="I198" s="19" t="s">
        <v>1730</v>
      </c>
      <c r="J198" s="26">
        <v>43733.208333333299</v>
      </c>
      <c r="K198" s="27"/>
      <c r="L198" s="28">
        <v>1200000</v>
      </c>
      <c r="M198" s="33"/>
      <c r="N198" s="34">
        <v>2146146</v>
      </c>
      <c r="O198" s="56" t="s">
        <v>727</v>
      </c>
    </row>
    <row r="199" spans="1:15" ht="38.25" x14ac:dyDescent="0.25">
      <c r="A199" s="37" t="s">
        <v>14</v>
      </c>
      <c r="B199" s="20">
        <v>2019</v>
      </c>
      <c r="C199" s="21" t="s">
        <v>711</v>
      </c>
      <c r="D199" s="22" t="s">
        <v>712</v>
      </c>
      <c r="E199" s="23" t="s">
        <v>61</v>
      </c>
      <c r="F199" s="24" t="s">
        <v>61</v>
      </c>
      <c r="G199" s="25" t="s">
        <v>713</v>
      </c>
      <c r="H199" s="19"/>
      <c r="I199" s="19" t="s">
        <v>1730</v>
      </c>
      <c r="J199" s="26">
        <v>43733.208333333299</v>
      </c>
      <c r="K199" s="27"/>
      <c r="L199" s="28">
        <v>988400</v>
      </c>
      <c r="M199" s="33"/>
      <c r="N199" s="34">
        <v>1528400</v>
      </c>
      <c r="O199" s="56" t="s">
        <v>714</v>
      </c>
    </row>
    <row r="200" spans="1:15" ht="25.5" x14ac:dyDescent="0.25">
      <c r="A200" s="37" t="s">
        <v>13</v>
      </c>
      <c r="B200" s="20">
        <v>2019</v>
      </c>
      <c r="C200" s="21" t="s">
        <v>715</v>
      </c>
      <c r="D200" s="22" t="s">
        <v>716</v>
      </c>
      <c r="E200" s="23" t="s">
        <v>46</v>
      </c>
      <c r="F200" s="24" t="s">
        <v>46</v>
      </c>
      <c r="G200" s="25" t="s">
        <v>716</v>
      </c>
      <c r="H200" s="19"/>
      <c r="I200" s="19" t="s">
        <v>1730</v>
      </c>
      <c r="J200" s="26">
        <v>43733.208333333299</v>
      </c>
      <c r="K200" s="27"/>
      <c r="L200" s="28">
        <v>2996953</v>
      </c>
      <c r="M200" s="33"/>
      <c r="N200" s="34">
        <v>6969660</v>
      </c>
      <c r="O200" s="56" t="s">
        <v>717</v>
      </c>
    </row>
    <row r="201" spans="1:15" ht="25.5" x14ac:dyDescent="0.25">
      <c r="A201" s="37" t="s">
        <v>124</v>
      </c>
      <c r="B201" s="20">
        <v>2019</v>
      </c>
      <c r="C201" s="21" t="s">
        <v>718</v>
      </c>
      <c r="D201" s="22" t="s">
        <v>719</v>
      </c>
      <c r="E201" s="23" t="s">
        <v>17</v>
      </c>
      <c r="F201" s="24" t="s">
        <v>17</v>
      </c>
      <c r="G201" s="25" t="s">
        <v>719</v>
      </c>
      <c r="H201" s="19"/>
      <c r="I201" s="19" t="s">
        <v>1730</v>
      </c>
      <c r="J201" s="26">
        <v>43733.208333333299</v>
      </c>
      <c r="K201" s="27"/>
      <c r="L201" s="28">
        <v>2000000</v>
      </c>
      <c r="M201" s="33"/>
      <c r="N201" s="34">
        <v>4280000</v>
      </c>
      <c r="O201" s="56" t="s">
        <v>720</v>
      </c>
    </row>
    <row r="202" spans="1:15" ht="25.5" x14ac:dyDescent="0.25">
      <c r="A202" s="37" t="s">
        <v>104</v>
      </c>
      <c r="B202" s="20">
        <v>2019</v>
      </c>
      <c r="C202" s="21" t="s">
        <v>732</v>
      </c>
      <c r="D202" s="22" t="s">
        <v>733</v>
      </c>
      <c r="E202" s="23" t="s">
        <v>19</v>
      </c>
      <c r="F202" s="24" t="s">
        <v>19</v>
      </c>
      <c r="G202" s="25" t="s">
        <v>734</v>
      </c>
      <c r="H202" s="19"/>
      <c r="I202" s="19" t="s">
        <v>1730</v>
      </c>
      <c r="J202" s="26">
        <v>43734.208333333299</v>
      </c>
      <c r="K202" s="27"/>
      <c r="L202" s="28">
        <v>1418000</v>
      </c>
      <c r="M202" s="33"/>
      <c r="N202" s="34">
        <v>2836000</v>
      </c>
      <c r="O202" s="56" t="s">
        <v>735</v>
      </c>
    </row>
    <row r="203" spans="1:15" ht="38.25" x14ac:dyDescent="0.25">
      <c r="A203" s="37" t="s">
        <v>349</v>
      </c>
      <c r="B203" s="20">
        <v>2019</v>
      </c>
      <c r="C203" s="21" t="s">
        <v>728</v>
      </c>
      <c r="D203" s="22" t="s">
        <v>729</v>
      </c>
      <c r="E203" s="23" t="s">
        <v>57</v>
      </c>
      <c r="F203" s="24" t="s">
        <v>57</v>
      </c>
      <c r="G203" s="25" t="s">
        <v>730</v>
      </c>
      <c r="H203" s="19"/>
      <c r="I203" s="19" t="s">
        <v>1730</v>
      </c>
      <c r="J203" s="26">
        <v>43734.208333333299</v>
      </c>
      <c r="K203" s="27"/>
      <c r="L203" s="28">
        <v>3275155</v>
      </c>
      <c r="M203" s="33"/>
      <c r="N203" s="34">
        <v>5275155</v>
      </c>
      <c r="O203" s="56" t="s">
        <v>731</v>
      </c>
    </row>
    <row r="204" spans="1:15" ht="25.5" x14ac:dyDescent="0.25">
      <c r="A204" s="37" t="s">
        <v>14</v>
      </c>
      <c r="B204" s="20">
        <v>2019</v>
      </c>
      <c r="C204" s="21" t="s">
        <v>736</v>
      </c>
      <c r="D204" s="22" t="s">
        <v>197</v>
      </c>
      <c r="E204" s="23" t="s">
        <v>35</v>
      </c>
      <c r="F204" s="24" t="s">
        <v>35</v>
      </c>
      <c r="G204" s="25" t="s">
        <v>737</v>
      </c>
      <c r="H204" s="19"/>
      <c r="I204" s="19" t="s">
        <v>1730</v>
      </c>
      <c r="J204" s="26">
        <v>43734.208333333299</v>
      </c>
      <c r="K204" s="27"/>
      <c r="L204" s="28">
        <v>2000000</v>
      </c>
      <c r="M204" s="33"/>
      <c r="N204" s="34">
        <v>2857143</v>
      </c>
      <c r="O204" s="56" t="s">
        <v>738</v>
      </c>
    </row>
    <row r="205" spans="1:15" ht="38.25" x14ac:dyDescent="0.25">
      <c r="A205" s="37" t="s">
        <v>124</v>
      </c>
      <c r="B205" s="20">
        <v>2019</v>
      </c>
      <c r="C205" s="21" t="s">
        <v>739</v>
      </c>
      <c r="D205" s="22" t="s">
        <v>740</v>
      </c>
      <c r="E205" s="23" t="s">
        <v>31</v>
      </c>
      <c r="F205" s="24" t="s">
        <v>31</v>
      </c>
      <c r="G205" s="25" t="s">
        <v>221</v>
      </c>
      <c r="H205" s="19"/>
      <c r="I205" s="19" t="s">
        <v>1730</v>
      </c>
      <c r="J205" s="26">
        <v>43734.711111111101</v>
      </c>
      <c r="K205" s="27"/>
      <c r="L205" s="28">
        <v>70000</v>
      </c>
      <c r="M205" s="33"/>
      <c r="N205" s="34">
        <v>140000</v>
      </c>
      <c r="O205" s="56" t="s">
        <v>741</v>
      </c>
    </row>
    <row r="206" spans="1:15" ht="25.5" x14ac:dyDescent="0.25">
      <c r="A206" s="37" t="s">
        <v>124</v>
      </c>
      <c r="B206" s="20">
        <v>2019</v>
      </c>
      <c r="C206" s="21" t="s">
        <v>742</v>
      </c>
      <c r="D206" s="22" t="s">
        <v>608</v>
      </c>
      <c r="E206" s="23" t="s">
        <v>39</v>
      </c>
      <c r="F206" s="24" t="s">
        <v>39</v>
      </c>
      <c r="G206" s="25" t="s">
        <v>398</v>
      </c>
      <c r="H206" s="19"/>
      <c r="I206" s="19" t="s">
        <v>1730</v>
      </c>
      <c r="J206" s="26">
        <v>43734.711111111101</v>
      </c>
      <c r="K206" s="27"/>
      <c r="L206" s="28">
        <v>70000</v>
      </c>
      <c r="M206" s="33"/>
      <c r="N206" s="34">
        <v>116667</v>
      </c>
      <c r="O206" s="56" t="s">
        <v>743</v>
      </c>
    </row>
    <row r="207" spans="1:15" ht="38.25" x14ac:dyDescent="0.25">
      <c r="A207" s="37" t="s">
        <v>124</v>
      </c>
      <c r="B207" s="20">
        <v>2019</v>
      </c>
      <c r="C207" s="21" t="s">
        <v>1296</v>
      </c>
      <c r="D207" s="22" t="s">
        <v>744</v>
      </c>
      <c r="E207" s="23" t="s">
        <v>42</v>
      </c>
      <c r="F207" s="24" t="s">
        <v>42</v>
      </c>
      <c r="G207" s="25" t="s">
        <v>745</v>
      </c>
      <c r="H207" s="19"/>
      <c r="I207" s="19" t="s">
        <v>1730</v>
      </c>
      <c r="J207" s="26">
        <v>43734.711111111101</v>
      </c>
      <c r="K207" s="27"/>
      <c r="L207" s="28">
        <v>70000</v>
      </c>
      <c r="M207" s="33"/>
      <c r="N207" s="34">
        <v>140000</v>
      </c>
      <c r="O207" s="56" t="s">
        <v>746</v>
      </c>
    </row>
    <row r="208" spans="1:15" ht="25.5" x14ac:dyDescent="0.25">
      <c r="A208" s="37" t="s">
        <v>124</v>
      </c>
      <c r="B208" s="20">
        <v>2019</v>
      </c>
      <c r="C208" s="21" t="s">
        <v>1297</v>
      </c>
      <c r="D208" s="22" t="s">
        <v>747</v>
      </c>
      <c r="E208" s="23" t="s">
        <v>42</v>
      </c>
      <c r="F208" s="24" t="s">
        <v>42</v>
      </c>
      <c r="G208" s="25" t="s">
        <v>63</v>
      </c>
      <c r="H208" s="19"/>
      <c r="I208" s="19" t="s">
        <v>1730</v>
      </c>
      <c r="J208" s="26">
        <v>43734.711805555598</v>
      </c>
      <c r="K208" s="27"/>
      <c r="L208" s="28">
        <v>70000</v>
      </c>
      <c r="M208" s="33"/>
      <c r="N208" s="34">
        <v>140000</v>
      </c>
      <c r="O208" s="56" t="s">
        <v>748</v>
      </c>
    </row>
    <row r="209" spans="1:15" ht="25.5" x14ac:dyDescent="0.25">
      <c r="A209" s="37" t="s">
        <v>124</v>
      </c>
      <c r="B209" s="20">
        <v>2019</v>
      </c>
      <c r="C209" s="21" t="s">
        <v>1299</v>
      </c>
      <c r="D209" s="22" t="s">
        <v>749</v>
      </c>
      <c r="E209" s="23" t="s">
        <v>17</v>
      </c>
      <c r="F209" s="24" t="s">
        <v>17</v>
      </c>
      <c r="G209" s="25" t="s">
        <v>750</v>
      </c>
      <c r="H209" s="19"/>
      <c r="I209" s="19" t="s">
        <v>1730</v>
      </c>
      <c r="J209" s="26">
        <v>43734.801388888904</v>
      </c>
      <c r="K209" s="27"/>
      <c r="L209" s="28">
        <v>70000</v>
      </c>
      <c r="M209" s="33"/>
      <c r="N209" s="34">
        <v>87500</v>
      </c>
      <c r="O209" s="56" t="s">
        <v>751</v>
      </c>
    </row>
    <row r="210" spans="1:15" ht="25.5" x14ac:dyDescent="0.25">
      <c r="A210" s="37" t="s">
        <v>124</v>
      </c>
      <c r="B210" s="20">
        <v>2019</v>
      </c>
      <c r="C210" s="21" t="s">
        <v>1298</v>
      </c>
      <c r="D210" s="22" t="s">
        <v>114</v>
      </c>
      <c r="E210" s="23" t="s">
        <v>42</v>
      </c>
      <c r="F210" s="24" t="s">
        <v>42</v>
      </c>
      <c r="G210" s="25" t="s">
        <v>752</v>
      </c>
      <c r="H210" s="19"/>
      <c r="I210" s="19" t="s">
        <v>1730</v>
      </c>
      <c r="J210" s="26">
        <v>43734.801388888904</v>
      </c>
      <c r="K210" s="27"/>
      <c r="L210" s="28">
        <v>70000</v>
      </c>
      <c r="M210" s="33"/>
      <c r="N210" s="34">
        <v>100000</v>
      </c>
      <c r="O210" s="56" t="s">
        <v>753</v>
      </c>
    </row>
    <row r="211" spans="1:15" ht="38.25" x14ac:dyDescent="0.25">
      <c r="A211" s="37" t="s">
        <v>124</v>
      </c>
      <c r="B211" s="20">
        <v>2019</v>
      </c>
      <c r="C211" s="21" t="s">
        <v>1300</v>
      </c>
      <c r="D211" s="22" t="s">
        <v>754</v>
      </c>
      <c r="E211" s="23" t="s">
        <v>42</v>
      </c>
      <c r="F211" s="24" t="s">
        <v>42</v>
      </c>
      <c r="G211" s="25" t="s">
        <v>755</v>
      </c>
      <c r="H211" s="19"/>
      <c r="I211" s="19" t="s">
        <v>1730</v>
      </c>
      <c r="J211" s="26">
        <v>43734.801388888904</v>
      </c>
      <c r="K211" s="27"/>
      <c r="L211" s="28">
        <v>70000</v>
      </c>
      <c r="M211" s="33"/>
      <c r="N211" s="34">
        <v>100000</v>
      </c>
      <c r="O211" s="56" t="s">
        <v>756</v>
      </c>
    </row>
    <row r="212" spans="1:15" ht="25.5" x14ac:dyDescent="0.25">
      <c r="A212" s="37" t="s">
        <v>124</v>
      </c>
      <c r="B212" s="20">
        <v>2019</v>
      </c>
      <c r="C212" s="21" t="s">
        <v>759</v>
      </c>
      <c r="D212" s="22" t="s">
        <v>760</v>
      </c>
      <c r="E212" s="23" t="s">
        <v>31</v>
      </c>
      <c r="F212" s="24" t="s">
        <v>31</v>
      </c>
      <c r="G212" s="25" t="s">
        <v>761</v>
      </c>
      <c r="H212" s="19"/>
      <c r="I212" s="19" t="s">
        <v>1730</v>
      </c>
      <c r="J212" s="26">
        <v>43735.208333333299</v>
      </c>
      <c r="K212" s="27"/>
      <c r="L212" s="28">
        <v>1500000</v>
      </c>
      <c r="M212" s="33"/>
      <c r="N212" s="34">
        <v>3000000</v>
      </c>
      <c r="O212" s="56" t="s">
        <v>762</v>
      </c>
    </row>
    <row r="213" spans="1:15" ht="25.5" x14ac:dyDescent="0.25">
      <c r="A213" s="37" t="s">
        <v>13</v>
      </c>
      <c r="B213" s="20">
        <v>2019</v>
      </c>
      <c r="C213" s="21" t="s">
        <v>841</v>
      </c>
      <c r="D213" s="22" t="s">
        <v>842</v>
      </c>
      <c r="E213" s="23" t="s">
        <v>25</v>
      </c>
      <c r="F213" s="24" t="s">
        <v>25</v>
      </c>
      <c r="G213" s="25" t="s">
        <v>843</v>
      </c>
      <c r="H213" s="19"/>
      <c r="I213" s="19" t="s">
        <v>1730</v>
      </c>
      <c r="J213" s="26">
        <v>43735.208333333299</v>
      </c>
      <c r="K213" s="27"/>
      <c r="L213" s="28">
        <v>980753</v>
      </c>
      <c r="M213" s="33"/>
      <c r="N213" s="34">
        <v>1980753</v>
      </c>
      <c r="O213" s="56" t="s">
        <v>844</v>
      </c>
    </row>
    <row r="214" spans="1:15" ht="38.25" x14ac:dyDescent="0.25">
      <c r="A214" s="37" t="s">
        <v>13</v>
      </c>
      <c r="B214" s="20">
        <v>2019</v>
      </c>
      <c r="C214" s="21" t="s">
        <v>763</v>
      </c>
      <c r="D214" s="22" t="s">
        <v>764</v>
      </c>
      <c r="E214" s="23" t="s">
        <v>25</v>
      </c>
      <c r="F214" s="24" t="s">
        <v>25</v>
      </c>
      <c r="G214" s="25" t="s">
        <v>764</v>
      </c>
      <c r="H214" s="19"/>
      <c r="I214" s="19" t="s">
        <v>1730</v>
      </c>
      <c r="J214" s="26">
        <v>43735.208333333299</v>
      </c>
      <c r="K214" s="27"/>
      <c r="L214" s="28">
        <v>3000000</v>
      </c>
      <c r="M214" s="33"/>
      <c r="N214" s="34">
        <v>6000000</v>
      </c>
      <c r="O214" s="56" t="s">
        <v>765</v>
      </c>
    </row>
    <row r="215" spans="1:15" ht="38.25" x14ac:dyDescent="0.25">
      <c r="A215" s="37" t="s">
        <v>14</v>
      </c>
      <c r="B215" s="20">
        <v>2019</v>
      </c>
      <c r="C215" s="21" t="s">
        <v>768</v>
      </c>
      <c r="D215" s="22" t="s">
        <v>214</v>
      </c>
      <c r="E215" s="23" t="s">
        <v>65</v>
      </c>
      <c r="F215" s="24" t="s">
        <v>65</v>
      </c>
      <c r="G215" s="25" t="s">
        <v>215</v>
      </c>
      <c r="H215" s="19"/>
      <c r="I215" s="19" t="s">
        <v>1730</v>
      </c>
      <c r="J215" s="26">
        <v>43735.208333333299</v>
      </c>
      <c r="K215" s="27"/>
      <c r="L215" s="28">
        <v>4800000</v>
      </c>
      <c r="M215" s="33"/>
      <c r="N215" s="34">
        <v>6000000</v>
      </c>
      <c r="O215" s="56" t="s">
        <v>769</v>
      </c>
    </row>
    <row r="216" spans="1:15" ht="38.25" x14ac:dyDescent="0.25">
      <c r="A216" s="37" t="s">
        <v>124</v>
      </c>
      <c r="B216" s="20">
        <v>2019</v>
      </c>
      <c r="C216" s="21" t="s">
        <v>795</v>
      </c>
      <c r="D216" s="22" t="s">
        <v>796</v>
      </c>
      <c r="E216" s="23" t="s">
        <v>42</v>
      </c>
      <c r="F216" s="24" t="s">
        <v>42</v>
      </c>
      <c r="G216" s="25" t="s">
        <v>797</v>
      </c>
      <c r="H216" s="19"/>
      <c r="I216" s="19" t="s">
        <v>1730</v>
      </c>
      <c r="J216" s="26">
        <v>43735.208333333299</v>
      </c>
      <c r="K216" s="27"/>
      <c r="L216" s="28">
        <v>1232000</v>
      </c>
      <c r="M216" s="33"/>
      <c r="N216" s="34">
        <v>2607000</v>
      </c>
      <c r="O216" s="56" t="s">
        <v>798</v>
      </c>
    </row>
    <row r="217" spans="1:15" ht="38.25" x14ac:dyDescent="0.25">
      <c r="A217" s="37" t="s">
        <v>104</v>
      </c>
      <c r="B217" s="20">
        <v>2019</v>
      </c>
      <c r="C217" s="21" t="s">
        <v>791</v>
      </c>
      <c r="D217" s="22" t="s">
        <v>792</v>
      </c>
      <c r="E217" s="23" t="s">
        <v>16</v>
      </c>
      <c r="F217" s="24" t="s">
        <v>16</v>
      </c>
      <c r="G217" s="25" t="s">
        <v>792</v>
      </c>
      <c r="H217" s="19"/>
      <c r="I217" s="19" t="s">
        <v>1730</v>
      </c>
      <c r="J217" s="26">
        <v>43735.208333333299</v>
      </c>
      <c r="K217" s="27"/>
      <c r="L217" s="28">
        <v>3800000</v>
      </c>
      <c r="M217" s="33"/>
      <c r="N217" s="34">
        <v>4800000</v>
      </c>
      <c r="O217" s="56" t="s">
        <v>793</v>
      </c>
    </row>
    <row r="218" spans="1:15" ht="38.25" x14ac:dyDescent="0.25">
      <c r="A218" s="37" t="s">
        <v>124</v>
      </c>
      <c r="B218" s="20">
        <v>2019</v>
      </c>
      <c r="C218" s="21" t="s">
        <v>1302</v>
      </c>
      <c r="D218" s="22" t="s">
        <v>839</v>
      </c>
      <c r="E218" s="23" t="s">
        <v>41</v>
      </c>
      <c r="F218" s="24" t="s">
        <v>41</v>
      </c>
      <c r="G218" s="25" t="s">
        <v>407</v>
      </c>
      <c r="H218" s="19"/>
      <c r="I218" s="19" t="s">
        <v>1730</v>
      </c>
      <c r="J218" s="26">
        <v>43735.208333333299</v>
      </c>
      <c r="K218" s="27"/>
      <c r="L218" s="28">
        <v>1161635</v>
      </c>
      <c r="M218" s="33"/>
      <c r="N218" s="34">
        <v>1939243</v>
      </c>
      <c r="O218" s="56" t="s">
        <v>840</v>
      </c>
    </row>
    <row r="219" spans="1:15" ht="38.25" x14ac:dyDescent="0.25">
      <c r="A219" s="37" t="s">
        <v>124</v>
      </c>
      <c r="B219" s="20">
        <v>2019</v>
      </c>
      <c r="C219" s="21" t="s">
        <v>1307</v>
      </c>
      <c r="D219" s="22" t="s">
        <v>766</v>
      </c>
      <c r="E219" s="23" t="s">
        <v>45</v>
      </c>
      <c r="F219" s="24" t="s">
        <v>45</v>
      </c>
      <c r="G219" s="25" t="s">
        <v>766</v>
      </c>
      <c r="H219" s="19"/>
      <c r="I219" s="19" t="s">
        <v>1730</v>
      </c>
      <c r="J219" s="26">
        <v>43735.208333333299</v>
      </c>
      <c r="K219" s="27"/>
      <c r="L219" s="28">
        <v>1251267</v>
      </c>
      <c r="M219" s="33"/>
      <c r="N219" s="34">
        <v>1434440</v>
      </c>
      <c r="O219" s="56" t="s">
        <v>767</v>
      </c>
    </row>
    <row r="220" spans="1:15" ht="25.5" x14ac:dyDescent="0.25">
      <c r="A220" s="37" t="s">
        <v>14</v>
      </c>
      <c r="B220" s="20">
        <v>2019</v>
      </c>
      <c r="C220" s="21" t="s">
        <v>780</v>
      </c>
      <c r="D220" s="22" t="s">
        <v>781</v>
      </c>
      <c r="E220" s="23" t="s">
        <v>44</v>
      </c>
      <c r="F220" s="24" t="s">
        <v>44</v>
      </c>
      <c r="G220" s="25" t="s">
        <v>782</v>
      </c>
      <c r="H220" s="19"/>
      <c r="I220" s="19" t="s">
        <v>1730</v>
      </c>
      <c r="J220" s="26">
        <v>43735.208333333299</v>
      </c>
      <c r="K220" s="27"/>
      <c r="L220" s="28">
        <v>1155000</v>
      </c>
      <c r="M220" s="33"/>
      <c r="N220" s="34">
        <v>1925000</v>
      </c>
      <c r="O220" s="56" t="s">
        <v>783</v>
      </c>
    </row>
    <row r="221" spans="1:15" ht="38.25" x14ac:dyDescent="0.25">
      <c r="A221" s="37" t="s">
        <v>124</v>
      </c>
      <c r="B221" s="20">
        <v>2019</v>
      </c>
      <c r="C221" s="21" t="s">
        <v>845</v>
      </c>
      <c r="D221" s="22" t="s">
        <v>846</v>
      </c>
      <c r="E221" s="23" t="s">
        <v>41</v>
      </c>
      <c r="F221" s="24" t="s">
        <v>41</v>
      </c>
      <c r="G221" s="25" t="s">
        <v>67</v>
      </c>
      <c r="H221" s="19"/>
      <c r="I221" s="19" t="s">
        <v>1730</v>
      </c>
      <c r="J221" s="26">
        <v>43735.208333333299</v>
      </c>
      <c r="K221" s="27"/>
      <c r="L221" s="28">
        <v>1527239</v>
      </c>
      <c r="M221" s="33"/>
      <c r="N221" s="34">
        <v>3185495</v>
      </c>
      <c r="O221" s="56" t="s">
        <v>847</v>
      </c>
    </row>
    <row r="222" spans="1:15" ht="38.25" x14ac:dyDescent="0.25">
      <c r="A222" s="37" t="s">
        <v>13</v>
      </c>
      <c r="B222" s="20">
        <v>2019</v>
      </c>
      <c r="C222" s="21" t="s">
        <v>801</v>
      </c>
      <c r="D222" s="22" t="s">
        <v>802</v>
      </c>
      <c r="E222" s="23" t="s">
        <v>67</v>
      </c>
      <c r="F222" s="24" t="s">
        <v>67</v>
      </c>
      <c r="G222" s="25" t="s">
        <v>803</v>
      </c>
      <c r="H222" s="19"/>
      <c r="I222" s="19" t="s">
        <v>1730</v>
      </c>
      <c r="J222" s="26">
        <v>43735.208333333299</v>
      </c>
      <c r="K222" s="27"/>
      <c r="L222" s="28">
        <v>1934500</v>
      </c>
      <c r="M222" s="33"/>
      <c r="N222" s="34">
        <v>3869000</v>
      </c>
      <c r="O222" s="56" t="s">
        <v>804</v>
      </c>
    </row>
    <row r="223" spans="1:15" ht="25.5" x14ac:dyDescent="0.25">
      <c r="A223" s="37" t="s">
        <v>124</v>
      </c>
      <c r="B223" s="20">
        <v>2019</v>
      </c>
      <c r="C223" s="21" t="s">
        <v>822</v>
      </c>
      <c r="D223" s="22" t="s">
        <v>766</v>
      </c>
      <c r="E223" s="23" t="s">
        <v>45</v>
      </c>
      <c r="F223" s="24" t="s">
        <v>45</v>
      </c>
      <c r="G223" s="25" t="s">
        <v>766</v>
      </c>
      <c r="H223" s="19"/>
      <c r="I223" s="19" t="s">
        <v>1730</v>
      </c>
      <c r="J223" s="26">
        <v>43735.208333333299</v>
      </c>
      <c r="K223" s="27"/>
      <c r="L223" s="28">
        <v>640661</v>
      </c>
      <c r="M223" s="33"/>
      <c r="N223" s="34">
        <v>778543</v>
      </c>
      <c r="O223" s="56" t="s">
        <v>823</v>
      </c>
    </row>
    <row r="224" spans="1:15" ht="25.5" x14ac:dyDescent="0.25">
      <c r="A224" s="37" t="s">
        <v>13</v>
      </c>
      <c r="B224" s="20">
        <v>2019</v>
      </c>
      <c r="C224" s="21" t="s">
        <v>787</v>
      </c>
      <c r="D224" s="22" t="s">
        <v>788</v>
      </c>
      <c r="E224" s="23" t="s">
        <v>25</v>
      </c>
      <c r="F224" s="24" t="s">
        <v>25</v>
      </c>
      <c r="G224" s="25" t="s">
        <v>788</v>
      </c>
      <c r="H224" s="19"/>
      <c r="I224" s="19" t="s">
        <v>1730</v>
      </c>
      <c r="J224" s="26">
        <v>43735.208333333299</v>
      </c>
      <c r="K224" s="27"/>
      <c r="L224" s="28">
        <v>6296347</v>
      </c>
      <c r="M224" s="33"/>
      <c r="N224" s="34">
        <v>6296347</v>
      </c>
      <c r="O224" s="56" t="s">
        <v>789</v>
      </c>
    </row>
    <row r="225" spans="1:15" ht="38.25" x14ac:dyDescent="0.25">
      <c r="A225" s="37" t="s">
        <v>124</v>
      </c>
      <c r="B225" s="20">
        <v>2019</v>
      </c>
      <c r="C225" s="21" t="s">
        <v>1304</v>
      </c>
      <c r="D225" s="22" t="s">
        <v>281</v>
      </c>
      <c r="E225" s="23" t="s">
        <v>68</v>
      </c>
      <c r="F225" s="24" t="s">
        <v>68</v>
      </c>
      <c r="G225" s="25" t="s">
        <v>281</v>
      </c>
      <c r="H225" s="19"/>
      <c r="I225" s="19" t="s">
        <v>1730</v>
      </c>
      <c r="J225" s="26">
        <v>43735.208333333299</v>
      </c>
      <c r="K225" s="27"/>
      <c r="L225" s="28">
        <v>1276001</v>
      </c>
      <c r="M225" s="33"/>
      <c r="N225" s="34">
        <v>1595001</v>
      </c>
      <c r="O225" s="56" t="s">
        <v>818</v>
      </c>
    </row>
    <row r="226" spans="1:15" ht="38.25" x14ac:dyDescent="0.25">
      <c r="A226" s="37" t="s">
        <v>14</v>
      </c>
      <c r="B226" s="20">
        <v>2019</v>
      </c>
      <c r="C226" s="21" t="s">
        <v>774</v>
      </c>
      <c r="D226" s="22" t="s">
        <v>775</v>
      </c>
      <c r="E226" s="23" t="s">
        <v>65</v>
      </c>
      <c r="F226" s="24" t="s">
        <v>65</v>
      </c>
      <c r="G226" s="25" t="s">
        <v>528</v>
      </c>
      <c r="H226" s="19"/>
      <c r="I226" s="19" t="s">
        <v>1730</v>
      </c>
      <c r="J226" s="26">
        <v>43735.208333333299</v>
      </c>
      <c r="K226" s="27"/>
      <c r="L226" s="28">
        <v>5000000</v>
      </c>
      <c r="M226" s="33"/>
      <c r="N226" s="34">
        <v>7200506</v>
      </c>
      <c r="O226" s="56" t="s">
        <v>776</v>
      </c>
    </row>
    <row r="227" spans="1:15" ht="25.5" x14ac:dyDescent="0.25">
      <c r="A227" s="37" t="s">
        <v>14</v>
      </c>
      <c r="B227" s="20">
        <v>2019</v>
      </c>
      <c r="C227" s="21" t="s">
        <v>831</v>
      </c>
      <c r="D227" s="22" t="s">
        <v>832</v>
      </c>
      <c r="E227" s="23" t="s">
        <v>44</v>
      </c>
      <c r="F227" s="24" t="s">
        <v>44</v>
      </c>
      <c r="G227" s="25" t="s">
        <v>833</v>
      </c>
      <c r="H227" s="19"/>
      <c r="I227" s="19" t="s">
        <v>1730</v>
      </c>
      <c r="J227" s="26">
        <v>43735.208333333299</v>
      </c>
      <c r="K227" s="27"/>
      <c r="L227" s="28">
        <v>1400000</v>
      </c>
      <c r="M227" s="33"/>
      <c r="N227" s="34">
        <v>9938427</v>
      </c>
      <c r="O227" s="56" t="s">
        <v>834</v>
      </c>
    </row>
    <row r="228" spans="1:15" ht="38.25" x14ac:dyDescent="0.25">
      <c r="A228" s="37" t="s">
        <v>124</v>
      </c>
      <c r="B228" s="20">
        <v>2019</v>
      </c>
      <c r="C228" s="21" t="s">
        <v>1305</v>
      </c>
      <c r="D228" s="22" t="s">
        <v>461</v>
      </c>
      <c r="E228" s="23" t="s">
        <v>45</v>
      </c>
      <c r="F228" s="24" t="s">
        <v>45</v>
      </c>
      <c r="G228" s="25" t="s">
        <v>461</v>
      </c>
      <c r="H228" s="19"/>
      <c r="I228" s="19" t="s">
        <v>1730</v>
      </c>
      <c r="J228" s="26">
        <v>43735.208333333299</v>
      </c>
      <c r="K228" s="27"/>
      <c r="L228" s="28">
        <v>9955639</v>
      </c>
      <c r="M228" s="33"/>
      <c r="N228" s="34">
        <v>11946767</v>
      </c>
      <c r="O228" s="56" t="s">
        <v>770</v>
      </c>
    </row>
    <row r="229" spans="1:15" ht="38.25" x14ac:dyDescent="0.25">
      <c r="A229" s="37" t="s">
        <v>124</v>
      </c>
      <c r="B229" s="20">
        <v>2019</v>
      </c>
      <c r="C229" s="21" t="s">
        <v>848</v>
      </c>
      <c r="D229" s="22" t="s">
        <v>523</v>
      </c>
      <c r="E229" s="23" t="s">
        <v>42</v>
      </c>
      <c r="F229" s="24" t="s">
        <v>42</v>
      </c>
      <c r="G229" s="25" t="s">
        <v>524</v>
      </c>
      <c r="H229" s="19"/>
      <c r="I229" s="19" t="s">
        <v>1730</v>
      </c>
      <c r="J229" s="26">
        <v>43735.208333333299</v>
      </c>
      <c r="K229" s="27"/>
      <c r="L229" s="28">
        <v>500000</v>
      </c>
      <c r="M229" s="33"/>
      <c r="N229" s="34">
        <v>625000</v>
      </c>
      <c r="O229" s="56" t="s">
        <v>849</v>
      </c>
    </row>
    <row r="230" spans="1:15" ht="38.25" x14ac:dyDescent="0.25">
      <c r="A230" s="37" t="s">
        <v>104</v>
      </c>
      <c r="B230" s="20">
        <v>2019</v>
      </c>
      <c r="C230" s="21" t="s">
        <v>1308</v>
      </c>
      <c r="D230" s="22" t="s">
        <v>819</v>
      </c>
      <c r="E230" s="23" t="s">
        <v>19</v>
      </c>
      <c r="F230" s="24" t="s">
        <v>19</v>
      </c>
      <c r="G230" s="25" t="s">
        <v>820</v>
      </c>
      <c r="H230" s="19"/>
      <c r="I230" s="19" t="s">
        <v>1730</v>
      </c>
      <c r="J230" s="26">
        <v>43735.208333333299</v>
      </c>
      <c r="K230" s="27"/>
      <c r="L230" s="28">
        <v>3000000</v>
      </c>
      <c r="M230" s="33"/>
      <c r="N230" s="34">
        <v>5256000</v>
      </c>
      <c r="O230" s="56" t="s">
        <v>821</v>
      </c>
    </row>
    <row r="231" spans="1:15" ht="25.5" x14ac:dyDescent="0.25">
      <c r="A231" s="37" t="s">
        <v>124</v>
      </c>
      <c r="B231" s="20">
        <v>2019</v>
      </c>
      <c r="C231" s="21" t="s">
        <v>1303</v>
      </c>
      <c r="D231" s="22" t="s">
        <v>757</v>
      </c>
      <c r="E231" s="23" t="s">
        <v>68</v>
      </c>
      <c r="F231" s="24" t="s">
        <v>68</v>
      </c>
      <c r="G231" s="25" t="s">
        <v>281</v>
      </c>
      <c r="H231" s="19"/>
      <c r="I231" s="19" t="s">
        <v>1730</v>
      </c>
      <c r="J231" s="26">
        <v>43735.208333333299</v>
      </c>
      <c r="K231" s="27"/>
      <c r="L231" s="28">
        <v>14100000</v>
      </c>
      <c r="M231" s="33"/>
      <c r="N231" s="34">
        <v>15600000</v>
      </c>
      <c r="O231" s="56" t="s">
        <v>790</v>
      </c>
    </row>
    <row r="232" spans="1:15" ht="38.25" x14ac:dyDescent="0.25">
      <c r="A232" s="37" t="s">
        <v>14</v>
      </c>
      <c r="B232" s="20">
        <v>2019</v>
      </c>
      <c r="C232" s="21" t="s">
        <v>1306</v>
      </c>
      <c r="D232" s="22" t="s">
        <v>805</v>
      </c>
      <c r="E232" s="23" t="s">
        <v>65</v>
      </c>
      <c r="F232" s="24" t="s">
        <v>65</v>
      </c>
      <c r="G232" s="25" t="s">
        <v>806</v>
      </c>
      <c r="H232" s="19"/>
      <c r="I232" s="19" t="s">
        <v>1730</v>
      </c>
      <c r="J232" s="26">
        <v>43735.208333333299</v>
      </c>
      <c r="K232" s="27"/>
      <c r="L232" s="28">
        <v>3450000</v>
      </c>
      <c r="M232" s="33"/>
      <c r="N232" s="34">
        <v>4312500</v>
      </c>
      <c r="O232" s="56" t="s">
        <v>807</v>
      </c>
    </row>
    <row r="233" spans="1:15" ht="25.5" x14ac:dyDescent="0.25">
      <c r="A233" s="37" t="s">
        <v>14</v>
      </c>
      <c r="B233" s="20">
        <v>2019</v>
      </c>
      <c r="C233" s="21" t="s">
        <v>771</v>
      </c>
      <c r="D233" s="22" t="s">
        <v>772</v>
      </c>
      <c r="E233" s="23" t="s">
        <v>65</v>
      </c>
      <c r="F233" s="24" t="s">
        <v>65</v>
      </c>
      <c r="G233" s="25" t="s">
        <v>221</v>
      </c>
      <c r="H233" s="19"/>
      <c r="I233" s="19" t="s">
        <v>1730</v>
      </c>
      <c r="J233" s="26">
        <v>43735.208333333299</v>
      </c>
      <c r="K233" s="27"/>
      <c r="L233" s="28">
        <v>5000000</v>
      </c>
      <c r="M233" s="33"/>
      <c r="N233" s="34">
        <v>6250000</v>
      </c>
      <c r="O233" s="56" t="s">
        <v>773</v>
      </c>
    </row>
    <row r="234" spans="1:15" ht="38.25" x14ac:dyDescent="0.25">
      <c r="A234" s="37" t="s">
        <v>14</v>
      </c>
      <c r="B234" s="20">
        <v>2019</v>
      </c>
      <c r="C234" s="21" t="s">
        <v>1085</v>
      </c>
      <c r="D234" s="22" t="s">
        <v>775</v>
      </c>
      <c r="E234" s="23" t="s">
        <v>65</v>
      </c>
      <c r="F234" s="24" t="s">
        <v>65</v>
      </c>
      <c r="G234" s="25" t="s">
        <v>528</v>
      </c>
      <c r="H234" s="19"/>
      <c r="I234" s="19" t="s">
        <v>1730</v>
      </c>
      <c r="J234" s="26">
        <v>43735.208333333299</v>
      </c>
      <c r="K234" s="27"/>
      <c r="L234" s="28">
        <v>5000000</v>
      </c>
      <c r="M234" s="33"/>
      <c r="N234" s="34">
        <v>6250000</v>
      </c>
      <c r="O234" s="56" t="s">
        <v>794</v>
      </c>
    </row>
    <row r="235" spans="1:15" ht="38.25" x14ac:dyDescent="0.25">
      <c r="A235" s="37" t="s">
        <v>124</v>
      </c>
      <c r="B235" s="20">
        <v>2019</v>
      </c>
      <c r="C235" s="21" t="s">
        <v>808</v>
      </c>
      <c r="D235" s="22" t="s">
        <v>809</v>
      </c>
      <c r="E235" s="23" t="s">
        <v>42</v>
      </c>
      <c r="F235" s="24" t="s">
        <v>42</v>
      </c>
      <c r="G235" s="25" t="s">
        <v>810</v>
      </c>
      <c r="H235" s="19"/>
      <c r="I235" s="19" t="s">
        <v>1730</v>
      </c>
      <c r="J235" s="26">
        <v>43735.208333333299</v>
      </c>
      <c r="K235" s="27"/>
      <c r="L235" s="28">
        <v>750000</v>
      </c>
      <c r="M235" s="33"/>
      <c r="N235" s="34">
        <v>1340000</v>
      </c>
      <c r="O235" s="56" t="s">
        <v>811</v>
      </c>
    </row>
    <row r="236" spans="1:15" ht="38.25" x14ac:dyDescent="0.25">
      <c r="A236" s="37" t="s">
        <v>124</v>
      </c>
      <c r="B236" s="20">
        <v>2019</v>
      </c>
      <c r="C236" s="21" t="s">
        <v>799</v>
      </c>
      <c r="D236" s="22" t="s">
        <v>461</v>
      </c>
      <c r="E236" s="23" t="s">
        <v>45</v>
      </c>
      <c r="F236" s="24" t="s">
        <v>45</v>
      </c>
      <c r="G236" s="25" t="s">
        <v>461</v>
      </c>
      <c r="H236" s="19"/>
      <c r="I236" s="19" t="s">
        <v>1730</v>
      </c>
      <c r="J236" s="26">
        <v>43735.208333333299</v>
      </c>
      <c r="K236" s="27"/>
      <c r="L236" s="28">
        <v>8879361</v>
      </c>
      <c r="M236" s="33"/>
      <c r="N236" s="34">
        <v>9046028</v>
      </c>
      <c r="O236" s="56" t="s">
        <v>800</v>
      </c>
    </row>
    <row r="237" spans="1:15" ht="38.25" x14ac:dyDescent="0.25">
      <c r="A237" s="37" t="s">
        <v>14</v>
      </c>
      <c r="B237" s="20">
        <v>2019</v>
      </c>
      <c r="C237" s="21" t="s">
        <v>812</v>
      </c>
      <c r="D237" s="22" t="s">
        <v>775</v>
      </c>
      <c r="E237" s="23" t="s">
        <v>65</v>
      </c>
      <c r="F237" s="24" t="s">
        <v>65</v>
      </c>
      <c r="G237" s="25" t="s">
        <v>528</v>
      </c>
      <c r="H237" s="19"/>
      <c r="I237" s="19" t="s">
        <v>1730</v>
      </c>
      <c r="J237" s="26">
        <v>43735.208333333299</v>
      </c>
      <c r="K237" s="27"/>
      <c r="L237" s="28">
        <v>3700000</v>
      </c>
      <c r="M237" s="33"/>
      <c r="N237" s="34">
        <v>4625000</v>
      </c>
      <c r="O237" s="56" t="s">
        <v>813</v>
      </c>
    </row>
    <row r="238" spans="1:15" ht="38.25" x14ac:dyDescent="0.25">
      <c r="A238" s="37" t="s">
        <v>124</v>
      </c>
      <c r="B238" s="20">
        <v>2019</v>
      </c>
      <c r="C238" s="21" t="s">
        <v>777</v>
      </c>
      <c r="D238" s="22" t="s">
        <v>778</v>
      </c>
      <c r="E238" s="23" t="s">
        <v>45</v>
      </c>
      <c r="F238" s="24" t="s">
        <v>45</v>
      </c>
      <c r="G238" s="25" t="s">
        <v>778</v>
      </c>
      <c r="H238" s="19"/>
      <c r="I238" s="19" t="s">
        <v>1730</v>
      </c>
      <c r="J238" s="26">
        <v>43735.208333333299</v>
      </c>
      <c r="K238" s="27"/>
      <c r="L238" s="28">
        <v>8500000</v>
      </c>
      <c r="M238" s="33"/>
      <c r="N238" s="34">
        <v>9717697</v>
      </c>
      <c r="O238" s="56" t="s">
        <v>779</v>
      </c>
    </row>
    <row r="239" spans="1:15" ht="38.25" x14ac:dyDescent="0.25">
      <c r="A239" s="37" t="s">
        <v>124</v>
      </c>
      <c r="B239" s="20">
        <v>2019</v>
      </c>
      <c r="C239" s="21" t="s">
        <v>1301</v>
      </c>
      <c r="D239" s="22" t="s">
        <v>418</v>
      </c>
      <c r="E239" s="23" t="s">
        <v>42</v>
      </c>
      <c r="F239" s="24" t="s">
        <v>42</v>
      </c>
      <c r="G239" s="25" t="s">
        <v>419</v>
      </c>
      <c r="H239" s="19"/>
      <c r="I239" s="19" t="s">
        <v>1730</v>
      </c>
      <c r="J239" s="26">
        <v>43735.208333333299</v>
      </c>
      <c r="K239" s="27"/>
      <c r="L239" s="28">
        <v>150000</v>
      </c>
      <c r="M239" s="33"/>
      <c r="N239" s="34">
        <v>300000</v>
      </c>
      <c r="O239" s="56" t="s">
        <v>850</v>
      </c>
    </row>
    <row r="240" spans="1:15" ht="38.25" x14ac:dyDescent="0.25">
      <c r="A240" s="37" t="s">
        <v>14</v>
      </c>
      <c r="B240" s="20">
        <v>2019</v>
      </c>
      <c r="C240" s="21" t="s">
        <v>824</v>
      </c>
      <c r="D240" s="22" t="s">
        <v>825</v>
      </c>
      <c r="E240" s="23" t="s">
        <v>65</v>
      </c>
      <c r="F240" s="24" t="s">
        <v>65</v>
      </c>
      <c r="G240" s="25" t="s">
        <v>826</v>
      </c>
      <c r="H240" s="19"/>
      <c r="I240" s="19" t="s">
        <v>1730</v>
      </c>
      <c r="J240" s="26">
        <v>43735.208333333299</v>
      </c>
      <c r="K240" s="27"/>
      <c r="L240" s="28">
        <v>800000</v>
      </c>
      <c r="M240" s="33"/>
      <c r="N240" s="34">
        <v>1000000</v>
      </c>
      <c r="O240" s="56" t="s">
        <v>827</v>
      </c>
    </row>
    <row r="241" spans="1:15" ht="25.5" x14ac:dyDescent="0.25">
      <c r="A241" s="37" t="s">
        <v>13</v>
      </c>
      <c r="B241" s="20">
        <v>2019</v>
      </c>
      <c r="C241" s="21" t="s">
        <v>835</v>
      </c>
      <c r="D241" s="22" t="s">
        <v>836</v>
      </c>
      <c r="E241" s="23" t="s">
        <v>60</v>
      </c>
      <c r="F241" s="24" t="s">
        <v>60</v>
      </c>
      <c r="G241" s="25" t="s">
        <v>837</v>
      </c>
      <c r="H241" s="19"/>
      <c r="I241" s="19" t="s">
        <v>1730</v>
      </c>
      <c r="J241" s="26">
        <v>43735.208333333299</v>
      </c>
      <c r="K241" s="27"/>
      <c r="L241" s="28">
        <v>1908346</v>
      </c>
      <c r="M241" s="33"/>
      <c r="N241" s="34">
        <v>3816692</v>
      </c>
      <c r="O241" s="56" t="s">
        <v>838</v>
      </c>
    </row>
    <row r="242" spans="1:15" ht="25.5" x14ac:dyDescent="0.25">
      <c r="A242" s="37" t="s">
        <v>14</v>
      </c>
      <c r="B242" s="20">
        <v>2019</v>
      </c>
      <c r="C242" s="21" t="s">
        <v>828</v>
      </c>
      <c r="D242" s="22" t="s">
        <v>829</v>
      </c>
      <c r="E242" s="23" t="s">
        <v>65</v>
      </c>
      <c r="F242" s="24" t="s">
        <v>65</v>
      </c>
      <c r="G242" s="25" t="s">
        <v>829</v>
      </c>
      <c r="H242" s="19"/>
      <c r="I242" s="19" t="s">
        <v>1730</v>
      </c>
      <c r="J242" s="26">
        <v>43735.208333333299</v>
      </c>
      <c r="K242" s="27"/>
      <c r="L242" s="28">
        <v>2070000</v>
      </c>
      <c r="M242" s="33"/>
      <c r="N242" s="34">
        <v>2070000</v>
      </c>
      <c r="O242" s="56" t="s">
        <v>830</v>
      </c>
    </row>
    <row r="243" spans="1:15" ht="25.5" x14ac:dyDescent="0.25">
      <c r="A243" s="37" t="s">
        <v>124</v>
      </c>
      <c r="B243" s="20">
        <v>2019</v>
      </c>
      <c r="C243" s="21" t="s">
        <v>784</v>
      </c>
      <c r="D243" s="22" t="s">
        <v>785</v>
      </c>
      <c r="E243" s="23" t="s">
        <v>45</v>
      </c>
      <c r="F243" s="24" t="s">
        <v>45</v>
      </c>
      <c r="G243" s="25" t="s">
        <v>785</v>
      </c>
      <c r="H243" s="19"/>
      <c r="I243" s="19" t="s">
        <v>1730</v>
      </c>
      <c r="J243" s="26">
        <v>43735.208333333299</v>
      </c>
      <c r="K243" s="27"/>
      <c r="L243" s="28">
        <v>3851087</v>
      </c>
      <c r="M243" s="33"/>
      <c r="N243" s="34">
        <v>4513001</v>
      </c>
      <c r="O243" s="56" t="s">
        <v>786</v>
      </c>
    </row>
    <row r="244" spans="1:15" ht="38.25" x14ac:dyDescent="0.25">
      <c r="A244" s="37" t="s">
        <v>124</v>
      </c>
      <c r="B244" s="20">
        <v>2019</v>
      </c>
      <c r="C244" s="21" t="s">
        <v>1303</v>
      </c>
      <c r="D244" s="22" t="s">
        <v>757</v>
      </c>
      <c r="E244" s="23" t="s">
        <v>68</v>
      </c>
      <c r="F244" s="24" t="s">
        <v>68</v>
      </c>
      <c r="G244" s="25" t="s">
        <v>281</v>
      </c>
      <c r="H244" s="19"/>
      <c r="I244" s="19" t="s">
        <v>1730</v>
      </c>
      <c r="J244" s="26">
        <v>43735.208333333299</v>
      </c>
      <c r="K244" s="27"/>
      <c r="L244" s="28">
        <v>14500000</v>
      </c>
      <c r="M244" s="33"/>
      <c r="N244" s="34">
        <v>16000000</v>
      </c>
      <c r="O244" s="56" t="s">
        <v>758</v>
      </c>
    </row>
    <row r="245" spans="1:15" ht="25.5" x14ac:dyDescent="0.25">
      <c r="A245" s="37" t="s">
        <v>104</v>
      </c>
      <c r="B245" s="20">
        <v>2019</v>
      </c>
      <c r="C245" s="21" t="s">
        <v>814</v>
      </c>
      <c r="D245" s="22" t="s">
        <v>815</v>
      </c>
      <c r="E245" s="23" t="s">
        <v>27</v>
      </c>
      <c r="F245" s="24" t="s">
        <v>27</v>
      </c>
      <c r="G245" s="25" t="s">
        <v>816</v>
      </c>
      <c r="H245" s="19"/>
      <c r="I245" s="19" t="s">
        <v>1730</v>
      </c>
      <c r="J245" s="26">
        <v>43735.208333333299</v>
      </c>
      <c r="K245" s="27"/>
      <c r="L245" s="28">
        <v>1701600</v>
      </c>
      <c r="M245" s="33"/>
      <c r="N245" s="34">
        <v>2127000</v>
      </c>
      <c r="O245" s="56" t="s">
        <v>817</v>
      </c>
    </row>
    <row r="246" spans="1:15" ht="38.25" x14ac:dyDescent="0.25">
      <c r="A246" s="37" t="s">
        <v>349</v>
      </c>
      <c r="B246" s="20">
        <v>2020</v>
      </c>
      <c r="C246" s="21" t="s">
        <v>860</v>
      </c>
      <c r="D246" s="22" t="s">
        <v>861</v>
      </c>
      <c r="E246" s="23" t="s">
        <v>63</v>
      </c>
      <c r="F246" s="24" t="s">
        <v>63</v>
      </c>
      <c r="G246" s="25" t="s">
        <v>862</v>
      </c>
      <c r="H246" s="19" t="s">
        <v>1730</v>
      </c>
      <c r="I246" s="19"/>
      <c r="J246" s="26">
        <v>43803.208333333299</v>
      </c>
      <c r="K246" s="27">
        <v>1600000</v>
      </c>
      <c r="L246" s="28"/>
      <c r="M246" s="33">
        <v>2000000</v>
      </c>
      <c r="N246" s="34"/>
      <c r="O246" s="56" t="s">
        <v>863</v>
      </c>
    </row>
    <row r="247" spans="1:15" ht="25.5" x14ac:dyDescent="0.25">
      <c r="A247" s="37" t="s">
        <v>124</v>
      </c>
      <c r="B247" s="20">
        <v>2020</v>
      </c>
      <c r="C247" s="21" t="s">
        <v>1312</v>
      </c>
      <c r="D247" s="22" t="s">
        <v>295</v>
      </c>
      <c r="E247" s="23" t="s">
        <v>39</v>
      </c>
      <c r="F247" s="24" t="s">
        <v>39</v>
      </c>
      <c r="G247" s="25" t="s">
        <v>162</v>
      </c>
      <c r="H247" s="19" t="s">
        <v>1730</v>
      </c>
      <c r="I247" s="19"/>
      <c r="J247" s="26">
        <v>43803.711111111101</v>
      </c>
      <c r="K247" s="27">
        <v>31150</v>
      </c>
      <c r="L247" s="28"/>
      <c r="M247" s="33">
        <v>62300</v>
      </c>
      <c r="N247" s="34"/>
      <c r="O247" s="56" t="s">
        <v>866</v>
      </c>
    </row>
    <row r="248" spans="1:15" ht="38.25" x14ac:dyDescent="0.25">
      <c r="A248" s="37" t="s">
        <v>124</v>
      </c>
      <c r="B248" s="20">
        <v>2020</v>
      </c>
      <c r="C248" s="21" t="s">
        <v>554</v>
      </c>
      <c r="D248" s="22" t="s">
        <v>555</v>
      </c>
      <c r="E248" s="23" t="s">
        <v>39</v>
      </c>
      <c r="F248" s="24" t="s">
        <v>39</v>
      </c>
      <c r="G248" s="25" t="s">
        <v>556</v>
      </c>
      <c r="H248" s="19" t="s">
        <v>1730</v>
      </c>
      <c r="I248" s="19"/>
      <c r="J248" s="26">
        <v>43803.711111111101</v>
      </c>
      <c r="K248" s="27">
        <v>37500</v>
      </c>
      <c r="L248" s="28"/>
      <c r="M248" s="33">
        <v>75000</v>
      </c>
      <c r="N248" s="34"/>
      <c r="O248" s="56" t="s">
        <v>867</v>
      </c>
    </row>
    <row r="249" spans="1:15" ht="51" x14ac:dyDescent="0.25">
      <c r="A249" s="37" t="s">
        <v>349</v>
      </c>
      <c r="B249" s="20">
        <v>2020</v>
      </c>
      <c r="C249" s="21" t="s">
        <v>872</v>
      </c>
      <c r="D249" s="22" t="s">
        <v>870</v>
      </c>
      <c r="E249" s="23" t="s">
        <v>57</v>
      </c>
      <c r="F249" s="24" t="s">
        <v>57</v>
      </c>
      <c r="G249" s="25" t="s">
        <v>870</v>
      </c>
      <c r="H249" s="19" t="s">
        <v>1730</v>
      </c>
      <c r="I249" s="19"/>
      <c r="J249" s="26">
        <v>43808.208333333299</v>
      </c>
      <c r="K249" s="27">
        <v>395820</v>
      </c>
      <c r="L249" s="28"/>
      <c r="M249" s="33">
        <v>494775</v>
      </c>
      <c r="N249" s="34"/>
      <c r="O249" s="56" t="s">
        <v>873</v>
      </c>
    </row>
    <row r="250" spans="1:15" ht="38.25" x14ac:dyDescent="0.25">
      <c r="A250" s="37" t="s">
        <v>349</v>
      </c>
      <c r="B250" s="20">
        <v>2020</v>
      </c>
      <c r="C250" s="21" t="s">
        <v>868</v>
      </c>
      <c r="D250" s="22" t="s">
        <v>869</v>
      </c>
      <c r="E250" s="23" t="s">
        <v>57</v>
      </c>
      <c r="F250" s="24" t="s">
        <v>57</v>
      </c>
      <c r="G250" s="25" t="s">
        <v>870</v>
      </c>
      <c r="H250" s="19" t="s">
        <v>1730</v>
      </c>
      <c r="I250" s="19"/>
      <c r="J250" s="26">
        <v>43808.208333333299</v>
      </c>
      <c r="K250" s="27">
        <v>203754</v>
      </c>
      <c r="L250" s="28"/>
      <c r="M250" s="33">
        <v>254692</v>
      </c>
      <c r="N250" s="34"/>
      <c r="O250" s="56" t="s">
        <v>871</v>
      </c>
    </row>
    <row r="251" spans="1:15" ht="25.5" x14ac:dyDescent="0.25">
      <c r="A251" s="37" t="s">
        <v>13</v>
      </c>
      <c r="B251" s="20">
        <v>2020</v>
      </c>
      <c r="C251" s="21" t="s">
        <v>874</v>
      </c>
      <c r="D251" s="22" t="s">
        <v>875</v>
      </c>
      <c r="E251" s="23" t="s">
        <v>25</v>
      </c>
      <c r="F251" s="24" t="s">
        <v>25</v>
      </c>
      <c r="G251" s="25" t="s">
        <v>876</v>
      </c>
      <c r="H251" s="19" t="s">
        <v>1730</v>
      </c>
      <c r="I251" s="19"/>
      <c r="J251" s="26">
        <v>43811.208333333299</v>
      </c>
      <c r="K251" s="27">
        <v>120000</v>
      </c>
      <c r="L251" s="28"/>
      <c r="M251" s="33">
        <v>150000</v>
      </c>
      <c r="N251" s="34"/>
      <c r="O251" s="56" t="s">
        <v>877</v>
      </c>
    </row>
    <row r="252" spans="1:15" ht="38.25" x14ac:dyDescent="0.25">
      <c r="A252" s="37" t="s">
        <v>124</v>
      </c>
      <c r="B252" s="20">
        <v>2020</v>
      </c>
      <c r="C252" s="21" t="s">
        <v>1312</v>
      </c>
      <c r="D252" s="22" t="s">
        <v>295</v>
      </c>
      <c r="E252" s="23" t="s">
        <v>39</v>
      </c>
      <c r="F252" s="24" t="s">
        <v>39</v>
      </c>
      <c r="G252" s="25" t="s">
        <v>162</v>
      </c>
      <c r="H252" s="19" t="s">
        <v>1730</v>
      </c>
      <c r="I252" s="19"/>
      <c r="J252" s="26">
        <v>43811.702777777798</v>
      </c>
      <c r="K252" s="27">
        <v>70000</v>
      </c>
      <c r="L252" s="28"/>
      <c r="M252" s="33">
        <v>140000</v>
      </c>
      <c r="N252" s="34"/>
      <c r="O252" s="56" t="s">
        <v>296</v>
      </c>
    </row>
    <row r="253" spans="1:15" ht="38.25" x14ac:dyDescent="0.25">
      <c r="A253" s="37" t="s">
        <v>124</v>
      </c>
      <c r="B253" s="20">
        <v>2020</v>
      </c>
      <c r="C253" s="21" t="s">
        <v>1313</v>
      </c>
      <c r="D253" s="22" t="s">
        <v>314</v>
      </c>
      <c r="E253" s="23" t="s">
        <v>34</v>
      </c>
      <c r="F253" s="24" t="s">
        <v>34</v>
      </c>
      <c r="G253" s="25" t="s">
        <v>315</v>
      </c>
      <c r="H253" s="19" t="s">
        <v>1730</v>
      </c>
      <c r="I253" s="19"/>
      <c r="J253" s="26">
        <v>43811.703472222202</v>
      </c>
      <c r="K253" s="27">
        <v>70000</v>
      </c>
      <c r="L253" s="28"/>
      <c r="M253" s="33">
        <v>140000</v>
      </c>
      <c r="N253" s="34"/>
      <c r="O253" s="56" t="s">
        <v>1052</v>
      </c>
    </row>
    <row r="254" spans="1:15" ht="38.25" x14ac:dyDescent="0.25">
      <c r="A254" s="37" t="s">
        <v>124</v>
      </c>
      <c r="B254" s="20">
        <v>2020</v>
      </c>
      <c r="C254" s="21" t="s">
        <v>330</v>
      </c>
      <c r="D254" s="22" t="s">
        <v>331</v>
      </c>
      <c r="E254" s="23" t="s">
        <v>31</v>
      </c>
      <c r="F254" s="24" t="s">
        <v>31</v>
      </c>
      <c r="G254" s="25" t="s">
        <v>332</v>
      </c>
      <c r="H254" s="19" t="s">
        <v>1730</v>
      </c>
      <c r="I254" s="19"/>
      <c r="J254" s="26">
        <v>43811.703472222202</v>
      </c>
      <c r="K254" s="27">
        <v>70000</v>
      </c>
      <c r="L254" s="28"/>
      <c r="M254" s="33">
        <v>140000</v>
      </c>
      <c r="N254" s="34"/>
      <c r="O254" s="56" t="s">
        <v>333</v>
      </c>
    </row>
    <row r="255" spans="1:15" ht="38.25" x14ac:dyDescent="0.25">
      <c r="A255" s="37" t="s">
        <v>124</v>
      </c>
      <c r="B255" s="20">
        <v>2020</v>
      </c>
      <c r="C255" s="21" t="s">
        <v>1264</v>
      </c>
      <c r="D255" s="22" t="s">
        <v>316</v>
      </c>
      <c r="E255" s="23" t="s">
        <v>31</v>
      </c>
      <c r="F255" s="24" t="s">
        <v>31</v>
      </c>
      <c r="G255" s="25" t="s">
        <v>317</v>
      </c>
      <c r="H255" s="19" t="s">
        <v>1730</v>
      </c>
      <c r="I255" s="19"/>
      <c r="J255" s="26">
        <v>43811.703472222202</v>
      </c>
      <c r="K255" s="27">
        <v>70000</v>
      </c>
      <c r="L255" s="28"/>
      <c r="M255" s="33">
        <v>140000</v>
      </c>
      <c r="N255" s="34"/>
      <c r="O255" s="56" t="s">
        <v>318</v>
      </c>
    </row>
    <row r="256" spans="1:15" ht="38.25" x14ac:dyDescent="0.25">
      <c r="A256" s="37" t="s">
        <v>124</v>
      </c>
      <c r="B256" s="20">
        <v>2020</v>
      </c>
      <c r="C256" s="21" t="s">
        <v>409</v>
      </c>
      <c r="D256" s="22" t="s">
        <v>410</v>
      </c>
      <c r="E256" s="23" t="s">
        <v>31</v>
      </c>
      <c r="F256" s="24" t="s">
        <v>31</v>
      </c>
      <c r="G256" s="25" t="s">
        <v>411</v>
      </c>
      <c r="H256" s="19" t="s">
        <v>1730</v>
      </c>
      <c r="I256" s="19"/>
      <c r="J256" s="26">
        <v>43811.703472222202</v>
      </c>
      <c r="K256" s="27">
        <v>70000</v>
      </c>
      <c r="L256" s="28"/>
      <c r="M256" s="33">
        <v>140000</v>
      </c>
      <c r="N256" s="34"/>
      <c r="O256" s="56" t="s">
        <v>412</v>
      </c>
    </row>
    <row r="257" spans="1:15" ht="38.25" x14ac:dyDescent="0.25">
      <c r="A257" s="37" t="s">
        <v>124</v>
      </c>
      <c r="B257" s="20">
        <v>2020</v>
      </c>
      <c r="C257" s="21" t="s">
        <v>322</v>
      </c>
      <c r="D257" s="22" t="s">
        <v>323</v>
      </c>
      <c r="E257" s="23" t="s">
        <v>32</v>
      </c>
      <c r="F257" s="24" t="s">
        <v>32</v>
      </c>
      <c r="G257" s="25" t="s">
        <v>324</v>
      </c>
      <c r="H257" s="19" t="s">
        <v>1730</v>
      </c>
      <c r="I257" s="19"/>
      <c r="J257" s="26">
        <v>43811.704166666699</v>
      </c>
      <c r="K257" s="27">
        <v>70000</v>
      </c>
      <c r="L257" s="28"/>
      <c r="M257" s="33">
        <v>140000</v>
      </c>
      <c r="N257" s="34"/>
      <c r="O257" s="56" t="s">
        <v>878</v>
      </c>
    </row>
    <row r="258" spans="1:15" ht="38.25" x14ac:dyDescent="0.25">
      <c r="A258" s="37" t="s">
        <v>124</v>
      </c>
      <c r="B258" s="20">
        <v>2020</v>
      </c>
      <c r="C258" s="21" t="s">
        <v>292</v>
      </c>
      <c r="D258" s="22" t="s">
        <v>273</v>
      </c>
      <c r="E258" s="23" t="s">
        <v>31</v>
      </c>
      <c r="F258" s="24" t="s">
        <v>31</v>
      </c>
      <c r="G258" s="25" t="s">
        <v>274</v>
      </c>
      <c r="H258" s="19" t="s">
        <v>1730</v>
      </c>
      <c r="I258" s="19"/>
      <c r="J258" s="26">
        <v>43811.704166666699</v>
      </c>
      <c r="K258" s="27">
        <v>70000</v>
      </c>
      <c r="L258" s="28"/>
      <c r="M258" s="33">
        <v>140000</v>
      </c>
      <c r="N258" s="34"/>
      <c r="O258" s="56" t="s">
        <v>293</v>
      </c>
    </row>
    <row r="259" spans="1:15" ht="38.25" x14ac:dyDescent="0.25">
      <c r="A259" s="37" t="s">
        <v>124</v>
      </c>
      <c r="B259" s="20">
        <v>2020</v>
      </c>
      <c r="C259" s="21" t="s">
        <v>334</v>
      </c>
      <c r="D259" s="22" t="s">
        <v>335</v>
      </c>
      <c r="E259" s="23" t="s">
        <v>32</v>
      </c>
      <c r="F259" s="24" t="s">
        <v>32</v>
      </c>
      <c r="G259" s="25" t="s">
        <v>336</v>
      </c>
      <c r="H259" s="19" t="s">
        <v>1730</v>
      </c>
      <c r="I259" s="19"/>
      <c r="J259" s="26">
        <v>43811.704861111102</v>
      </c>
      <c r="K259" s="27">
        <v>70000</v>
      </c>
      <c r="L259" s="28"/>
      <c r="M259" s="33">
        <v>140000</v>
      </c>
      <c r="N259" s="34"/>
      <c r="O259" s="56" t="s">
        <v>337</v>
      </c>
    </row>
    <row r="260" spans="1:15" ht="38.25" x14ac:dyDescent="0.25">
      <c r="A260" s="37" t="s">
        <v>124</v>
      </c>
      <c r="B260" s="20">
        <v>2020</v>
      </c>
      <c r="C260" s="21" t="s">
        <v>297</v>
      </c>
      <c r="D260" s="22" t="s">
        <v>298</v>
      </c>
      <c r="E260" s="23" t="s">
        <v>32</v>
      </c>
      <c r="F260" s="24" t="s">
        <v>32</v>
      </c>
      <c r="G260" s="25" t="s">
        <v>299</v>
      </c>
      <c r="H260" s="19" t="s">
        <v>1730</v>
      </c>
      <c r="I260" s="19"/>
      <c r="J260" s="26">
        <v>43811.704861111102</v>
      </c>
      <c r="K260" s="27">
        <v>70000</v>
      </c>
      <c r="L260" s="28"/>
      <c r="M260" s="33">
        <v>140000</v>
      </c>
      <c r="N260" s="34"/>
      <c r="O260" s="56" t="s">
        <v>879</v>
      </c>
    </row>
    <row r="261" spans="1:15" ht="38.25" x14ac:dyDescent="0.25">
      <c r="A261" s="37" t="s">
        <v>124</v>
      </c>
      <c r="B261" s="20">
        <v>2020</v>
      </c>
      <c r="C261" s="21" t="s">
        <v>1314</v>
      </c>
      <c r="D261" s="22" t="s">
        <v>289</v>
      </c>
      <c r="E261" s="23" t="s">
        <v>31</v>
      </c>
      <c r="F261" s="24" t="s">
        <v>31</v>
      </c>
      <c r="G261" s="25" t="s">
        <v>290</v>
      </c>
      <c r="H261" s="19" t="s">
        <v>1730</v>
      </c>
      <c r="I261" s="19"/>
      <c r="J261" s="26">
        <v>43811.710416666698</v>
      </c>
      <c r="K261" s="27">
        <v>70000</v>
      </c>
      <c r="L261" s="28"/>
      <c r="M261" s="33">
        <v>140000</v>
      </c>
      <c r="N261" s="34"/>
      <c r="O261" s="56" t="s">
        <v>291</v>
      </c>
    </row>
    <row r="262" spans="1:15" ht="38.25" x14ac:dyDescent="0.25">
      <c r="A262" s="37" t="s">
        <v>124</v>
      </c>
      <c r="B262" s="20">
        <v>2020</v>
      </c>
      <c r="C262" s="21" t="s">
        <v>1315</v>
      </c>
      <c r="D262" s="22" t="s">
        <v>880</v>
      </c>
      <c r="E262" s="23" t="s">
        <v>39</v>
      </c>
      <c r="F262" s="24" t="s">
        <v>39</v>
      </c>
      <c r="G262" s="25" t="s">
        <v>435</v>
      </c>
      <c r="H262" s="19" t="s">
        <v>1730</v>
      </c>
      <c r="I262" s="19"/>
      <c r="J262" s="26">
        <v>43815.732638888898</v>
      </c>
      <c r="K262" s="27">
        <v>100000</v>
      </c>
      <c r="L262" s="28"/>
      <c r="M262" s="33">
        <v>210287</v>
      </c>
      <c r="N262" s="34"/>
      <c r="O262" s="56" t="s">
        <v>881</v>
      </c>
    </row>
    <row r="263" spans="1:15" ht="38.25" x14ac:dyDescent="0.25">
      <c r="A263" s="37" t="s">
        <v>14</v>
      </c>
      <c r="B263" s="20">
        <v>2020</v>
      </c>
      <c r="C263" s="21" t="s">
        <v>1316</v>
      </c>
      <c r="D263" s="22" t="s">
        <v>260</v>
      </c>
      <c r="E263" s="23" t="s">
        <v>35</v>
      </c>
      <c r="F263" s="24" t="s">
        <v>35</v>
      </c>
      <c r="G263" s="25" t="s">
        <v>35</v>
      </c>
      <c r="H263" s="19" t="s">
        <v>1730</v>
      </c>
      <c r="I263" s="19"/>
      <c r="J263" s="26">
        <v>43816.208333333299</v>
      </c>
      <c r="K263" s="27">
        <v>300000</v>
      </c>
      <c r="L263" s="28"/>
      <c r="M263" s="33">
        <v>715000</v>
      </c>
      <c r="N263" s="34"/>
      <c r="O263" s="56" t="s">
        <v>882</v>
      </c>
    </row>
    <row r="264" spans="1:15" ht="25.5" x14ac:dyDescent="0.25">
      <c r="A264" s="37" t="s">
        <v>124</v>
      </c>
      <c r="B264" s="20">
        <v>2020</v>
      </c>
      <c r="C264" s="21" t="s">
        <v>883</v>
      </c>
      <c r="D264" s="22" t="s">
        <v>884</v>
      </c>
      <c r="E264" s="23" t="s">
        <v>32</v>
      </c>
      <c r="F264" s="24" t="s">
        <v>32</v>
      </c>
      <c r="G264" s="25" t="s">
        <v>885</v>
      </c>
      <c r="H264" s="19" t="s">
        <v>1730</v>
      </c>
      <c r="I264" s="19"/>
      <c r="J264" s="26">
        <v>43817.7722222222</v>
      </c>
      <c r="K264" s="27">
        <v>70000</v>
      </c>
      <c r="L264" s="28"/>
      <c r="M264" s="33">
        <v>140000</v>
      </c>
      <c r="N264" s="34"/>
      <c r="O264" s="56" t="s">
        <v>886</v>
      </c>
    </row>
    <row r="265" spans="1:15" ht="38.25" x14ac:dyDescent="0.25">
      <c r="A265" s="37" t="s">
        <v>124</v>
      </c>
      <c r="B265" s="20">
        <v>2020</v>
      </c>
      <c r="C265" s="21" t="s">
        <v>889</v>
      </c>
      <c r="D265" s="22" t="s">
        <v>890</v>
      </c>
      <c r="E265" s="23" t="s">
        <v>42</v>
      </c>
      <c r="F265" s="24" t="s">
        <v>42</v>
      </c>
      <c r="G265" s="25" t="s">
        <v>891</v>
      </c>
      <c r="H265" s="19" t="s">
        <v>1730</v>
      </c>
      <c r="I265" s="19"/>
      <c r="J265" s="26">
        <v>43829.208333333299</v>
      </c>
      <c r="K265" s="27">
        <v>708300</v>
      </c>
      <c r="L265" s="28"/>
      <c r="M265" s="33">
        <v>885667</v>
      </c>
      <c r="N265" s="34"/>
      <c r="O265" s="56" t="s">
        <v>892</v>
      </c>
    </row>
    <row r="266" spans="1:15" ht="38.25" x14ac:dyDescent="0.25">
      <c r="A266" s="37" t="s">
        <v>124</v>
      </c>
      <c r="B266" s="20">
        <v>2020</v>
      </c>
      <c r="C266" s="21" t="s">
        <v>1317</v>
      </c>
      <c r="D266" s="22" t="s">
        <v>31</v>
      </c>
      <c r="E266" s="23" t="s">
        <v>31</v>
      </c>
      <c r="F266" s="24" t="s">
        <v>31</v>
      </c>
      <c r="G266" s="25" t="s">
        <v>887</v>
      </c>
      <c r="H266" s="19" t="s">
        <v>1730</v>
      </c>
      <c r="I266" s="19"/>
      <c r="J266" s="26">
        <v>43829.208333333299</v>
      </c>
      <c r="K266" s="27">
        <v>800000</v>
      </c>
      <c r="L266" s="28"/>
      <c r="M266" s="33">
        <v>1000000</v>
      </c>
      <c r="N266" s="34"/>
      <c r="O266" s="56" t="s">
        <v>888</v>
      </c>
    </row>
    <row r="267" spans="1:15" ht="38.25" x14ac:dyDescent="0.25">
      <c r="A267" s="37" t="s">
        <v>124</v>
      </c>
      <c r="B267" s="20">
        <v>2020</v>
      </c>
      <c r="C267" s="21" t="s">
        <v>893</v>
      </c>
      <c r="D267" s="22" t="s">
        <v>599</v>
      </c>
      <c r="E267" s="23" t="s">
        <v>39</v>
      </c>
      <c r="F267" s="24" t="s">
        <v>39</v>
      </c>
      <c r="G267" s="25" t="s">
        <v>797</v>
      </c>
      <c r="H267" s="19" t="s">
        <v>1730</v>
      </c>
      <c r="I267" s="19"/>
      <c r="J267" s="26">
        <v>43829.208333333299</v>
      </c>
      <c r="K267" s="27">
        <v>550000</v>
      </c>
      <c r="L267" s="28"/>
      <c r="M267" s="33">
        <v>1100000</v>
      </c>
      <c r="N267" s="34"/>
      <c r="O267" s="56" t="s">
        <v>894</v>
      </c>
    </row>
    <row r="268" spans="1:15" ht="38.25" x14ac:dyDescent="0.25">
      <c r="A268" s="37" t="s">
        <v>138</v>
      </c>
      <c r="B268" s="20">
        <v>2020</v>
      </c>
      <c r="C268" s="21" t="s">
        <v>895</v>
      </c>
      <c r="D268" s="22" t="s">
        <v>896</v>
      </c>
      <c r="E268" s="23" t="s">
        <v>58</v>
      </c>
      <c r="F268" s="24" t="s">
        <v>58</v>
      </c>
      <c r="G268" s="25" t="s">
        <v>897</v>
      </c>
      <c r="H268" s="19" t="s">
        <v>1730</v>
      </c>
      <c r="I268" s="19"/>
      <c r="J268" s="26">
        <v>43839.208333333299</v>
      </c>
      <c r="K268" s="27">
        <v>79800</v>
      </c>
      <c r="L268" s="28"/>
      <c r="M268" s="33">
        <v>99750</v>
      </c>
      <c r="N268" s="34"/>
      <c r="O268" s="56" t="s">
        <v>898</v>
      </c>
    </row>
    <row r="269" spans="1:15" ht="38.25" x14ac:dyDescent="0.25">
      <c r="A269" s="37" t="s">
        <v>104</v>
      </c>
      <c r="B269" s="20">
        <v>2020</v>
      </c>
      <c r="C269" s="21" t="s">
        <v>1318</v>
      </c>
      <c r="D269" s="22" t="s">
        <v>1319</v>
      </c>
      <c r="E269" s="23" t="s">
        <v>20</v>
      </c>
      <c r="F269" s="24" t="s">
        <v>20</v>
      </c>
      <c r="G269" s="25" t="s">
        <v>548</v>
      </c>
      <c r="H269" s="19" t="s">
        <v>1730</v>
      </c>
      <c r="I269" s="19"/>
      <c r="J269" s="26">
        <v>43845.804861111101</v>
      </c>
      <c r="K269" s="27">
        <v>210000</v>
      </c>
      <c r="L269" s="28"/>
      <c r="M269" s="33">
        <v>262500</v>
      </c>
      <c r="N269" s="34"/>
      <c r="O269" s="56" t="s">
        <v>1320</v>
      </c>
    </row>
    <row r="270" spans="1:15" ht="38.25" x14ac:dyDescent="0.25">
      <c r="A270" s="37" t="s">
        <v>104</v>
      </c>
      <c r="B270" s="20">
        <v>2020</v>
      </c>
      <c r="C270" s="21" t="s">
        <v>1321</v>
      </c>
      <c r="D270" s="22" t="s">
        <v>1322</v>
      </c>
      <c r="E270" s="23" t="s">
        <v>29</v>
      </c>
      <c r="F270" s="24" t="s">
        <v>29</v>
      </c>
      <c r="G270" s="25" t="s">
        <v>1323</v>
      </c>
      <c r="H270" s="19" t="s">
        <v>1730</v>
      </c>
      <c r="I270" s="19"/>
      <c r="J270" s="26">
        <v>43845.804861111101</v>
      </c>
      <c r="K270" s="27">
        <v>210000</v>
      </c>
      <c r="L270" s="28"/>
      <c r="M270" s="33">
        <v>300000</v>
      </c>
      <c r="N270" s="34"/>
      <c r="O270" s="56" t="s">
        <v>1324</v>
      </c>
    </row>
    <row r="271" spans="1:15" ht="38.25" x14ac:dyDescent="0.25">
      <c r="A271" s="37" t="s">
        <v>104</v>
      </c>
      <c r="B271" s="20">
        <v>2020</v>
      </c>
      <c r="C271" s="21" t="s">
        <v>1325</v>
      </c>
      <c r="D271" s="22" t="s">
        <v>1326</v>
      </c>
      <c r="E271" s="23" t="s">
        <v>20</v>
      </c>
      <c r="F271" s="24" t="s">
        <v>20</v>
      </c>
      <c r="G271" s="25" t="s">
        <v>1327</v>
      </c>
      <c r="H271" s="19" t="s">
        <v>1730</v>
      </c>
      <c r="I271" s="19"/>
      <c r="J271" s="26">
        <v>43845.805555555598</v>
      </c>
      <c r="K271" s="27">
        <v>210000</v>
      </c>
      <c r="L271" s="28"/>
      <c r="M271" s="33">
        <v>350000</v>
      </c>
      <c r="N271" s="34"/>
      <c r="O271" s="56" t="s">
        <v>1328</v>
      </c>
    </row>
    <row r="272" spans="1:15" ht="38.25" x14ac:dyDescent="0.25">
      <c r="A272" s="37" t="s">
        <v>104</v>
      </c>
      <c r="B272" s="20">
        <v>2020</v>
      </c>
      <c r="C272" s="21" t="s">
        <v>1329</v>
      </c>
      <c r="D272" s="22" t="s">
        <v>1330</v>
      </c>
      <c r="E272" s="23" t="s">
        <v>27</v>
      </c>
      <c r="F272" s="24" t="s">
        <v>27</v>
      </c>
      <c r="G272" s="25" t="s">
        <v>1331</v>
      </c>
      <c r="H272" s="19" t="s">
        <v>1730</v>
      </c>
      <c r="I272" s="19"/>
      <c r="J272" s="26">
        <v>43845.805555555598</v>
      </c>
      <c r="K272" s="27">
        <v>210000</v>
      </c>
      <c r="L272" s="28"/>
      <c r="M272" s="33">
        <v>262500</v>
      </c>
      <c r="N272" s="34"/>
      <c r="O272" s="56" t="s">
        <v>1332</v>
      </c>
    </row>
    <row r="273" spans="1:15" ht="38.25" x14ac:dyDescent="0.25">
      <c r="A273" s="37" t="s">
        <v>104</v>
      </c>
      <c r="B273" s="20">
        <v>2020</v>
      </c>
      <c r="C273" s="21" t="s">
        <v>1333</v>
      </c>
      <c r="D273" s="22" t="s">
        <v>1334</v>
      </c>
      <c r="E273" s="23" t="s">
        <v>23</v>
      </c>
      <c r="F273" s="24" t="s">
        <v>23</v>
      </c>
      <c r="G273" s="25" t="s">
        <v>67</v>
      </c>
      <c r="H273" s="19" t="s">
        <v>1730</v>
      </c>
      <c r="I273" s="19"/>
      <c r="J273" s="26">
        <v>43845.805555555598</v>
      </c>
      <c r="K273" s="27">
        <v>210000</v>
      </c>
      <c r="L273" s="28"/>
      <c r="M273" s="33">
        <v>262500</v>
      </c>
      <c r="N273" s="34"/>
      <c r="O273" s="56" t="s">
        <v>1335</v>
      </c>
    </row>
    <row r="274" spans="1:15" ht="38.25" x14ac:dyDescent="0.25">
      <c r="A274" s="37" t="s">
        <v>104</v>
      </c>
      <c r="B274" s="20">
        <v>2020</v>
      </c>
      <c r="C274" s="21" t="s">
        <v>1336</v>
      </c>
      <c r="D274" s="22" t="s">
        <v>379</v>
      </c>
      <c r="E274" s="23" t="s">
        <v>20</v>
      </c>
      <c r="F274" s="24" t="s">
        <v>20</v>
      </c>
      <c r="G274" s="25" t="s">
        <v>1337</v>
      </c>
      <c r="H274" s="19" t="s">
        <v>1730</v>
      </c>
      <c r="I274" s="19"/>
      <c r="J274" s="26">
        <v>43845.805555555598</v>
      </c>
      <c r="K274" s="27">
        <v>210000</v>
      </c>
      <c r="L274" s="28"/>
      <c r="M274" s="33">
        <v>350000</v>
      </c>
      <c r="N274" s="34"/>
      <c r="O274" s="56" t="s">
        <v>1338</v>
      </c>
    </row>
    <row r="275" spans="1:15" ht="25.5" x14ac:dyDescent="0.25">
      <c r="A275" s="37" t="s">
        <v>104</v>
      </c>
      <c r="B275" s="20">
        <v>2020</v>
      </c>
      <c r="C275" s="21" t="s">
        <v>1339</v>
      </c>
      <c r="D275" s="22" t="s">
        <v>1340</v>
      </c>
      <c r="E275" s="23" t="s">
        <v>29</v>
      </c>
      <c r="F275" s="24" t="s">
        <v>29</v>
      </c>
      <c r="G275" s="25" t="s">
        <v>1341</v>
      </c>
      <c r="H275" s="19" t="s">
        <v>1730</v>
      </c>
      <c r="I275" s="19"/>
      <c r="J275" s="26">
        <v>43845.805555555598</v>
      </c>
      <c r="K275" s="27">
        <v>210000</v>
      </c>
      <c r="L275" s="28"/>
      <c r="M275" s="33">
        <v>420000</v>
      </c>
      <c r="N275" s="34"/>
      <c r="O275" s="56" t="s">
        <v>1342</v>
      </c>
    </row>
    <row r="276" spans="1:15" ht="38.25" x14ac:dyDescent="0.25">
      <c r="A276" s="37" t="s">
        <v>104</v>
      </c>
      <c r="B276" s="20">
        <v>2020</v>
      </c>
      <c r="C276" s="21" t="s">
        <v>1343</v>
      </c>
      <c r="D276" s="22" t="s">
        <v>1344</v>
      </c>
      <c r="E276" s="23" t="s">
        <v>27</v>
      </c>
      <c r="F276" s="24" t="s">
        <v>27</v>
      </c>
      <c r="G276" s="25" t="s">
        <v>1345</v>
      </c>
      <c r="H276" s="19" t="s">
        <v>1730</v>
      </c>
      <c r="I276" s="19"/>
      <c r="J276" s="26">
        <v>43845.805555555598</v>
      </c>
      <c r="K276" s="27">
        <v>210000</v>
      </c>
      <c r="L276" s="28"/>
      <c r="M276" s="33">
        <v>350000</v>
      </c>
      <c r="N276" s="34"/>
      <c r="O276" s="56" t="s">
        <v>1346</v>
      </c>
    </row>
    <row r="277" spans="1:15" ht="38.25" x14ac:dyDescent="0.25">
      <c r="A277" s="37" t="s">
        <v>104</v>
      </c>
      <c r="B277" s="20">
        <v>2020</v>
      </c>
      <c r="C277" s="21" t="s">
        <v>1347</v>
      </c>
      <c r="D277" s="22" t="s">
        <v>581</v>
      </c>
      <c r="E277" s="23" t="s">
        <v>27</v>
      </c>
      <c r="F277" s="24" t="s">
        <v>27</v>
      </c>
      <c r="G277" s="25" t="s">
        <v>581</v>
      </c>
      <c r="H277" s="19" t="s">
        <v>1730</v>
      </c>
      <c r="I277" s="19"/>
      <c r="J277" s="26">
        <v>43845.806250000001</v>
      </c>
      <c r="K277" s="27">
        <v>210000</v>
      </c>
      <c r="L277" s="28"/>
      <c r="M277" s="33">
        <v>350000</v>
      </c>
      <c r="N277" s="34"/>
      <c r="O277" s="56" t="s">
        <v>1348</v>
      </c>
    </row>
    <row r="278" spans="1:15" ht="38.25" x14ac:dyDescent="0.25">
      <c r="A278" s="37" t="s">
        <v>104</v>
      </c>
      <c r="B278" s="20">
        <v>2020</v>
      </c>
      <c r="C278" s="21" t="s">
        <v>1349</v>
      </c>
      <c r="D278" s="22" t="s">
        <v>104</v>
      </c>
      <c r="E278" s="23" t="s">
        <v>20</v>
      </c>
      <c r="F278" s="24" t="s">
        <v>20</v>
      </c>
      <c r="G278" s="25" t="s">
        <v>158</v>
      </c>
      <c r="H278" s="19" t="s">
        <v>1730</v>
      </c>
      <c r="I278" s="19"/>
      <c r="J278" s="26">
        <v>43845.806250000001</v>
      </c>
      <c r="K278" s="27">
        <v>210000</v>
      </c>
      <c r="L278" s="28"/>
      <c r="M278" s="33">
        <v>350000</v>
      </c>
      <c r="N278" s="34"/>
      <c r="O278" s="56" t="s">
        <v>1350</v>
      </c>
    </row>
    <row r="279" spans="1:15" ht="38.25" x14ac:dyDescent="0.25">
      <c r="A279" s="37" t="s">
        <v>104</v>
      </c>
      <c r="B279" s="20">
        <v>2020</v>
      </c>
      <c r="C279" s="21" t="s">
        <v>1351</v>
      </c>
      <c r="D279" s="22" t="s">
        <v>1352</v>
      </c>
      <c r="E279" s="23" t="s">
        <v>20</v>
      </c>
      <c r="F279" s="24" t="s">
        <v>20</v>
      </c>
      <c r="G279" s="25" t="s">
        <v>1353</v>
      </c>
      <c r="H279" s="19" t="s">
        <v>1730</v>
      </c>
      <c r="I279" s="19"/>
      <c r="J279" s="26">
        <v>43845.806250000001</v>
      </c>
      <c r="K279" s="27">
        <v>210000</v>
      </c>
      <c r="L279" s="28"/>
      <c r="M279" s="33">
        <v>300000</v>
      </c>
      <c r="N279" s="34"/>
      <c r="O279" s="56" t="s">
        <v>1354</v>
      </c>
    </row>
    <row r="280" spans="1:15" ht="38.25" x14ac:dyDescent="0.25">
      <c r="A280" s="37" t="s">
        <v>104</v>
      </c>
      <c r="B280" s="20">
        <v>2020</v>
      </c>
      <c r="C280" s="21" t="s">
        <v>225</v>
      </c>
      <c r="D280" s="22" t="s">
        <v>226</v>
      </c>
      <c r="E280" s="23" t="s">
        <v>26</v>
      </c>
      <c r="F280" s="24" t="s">
        <v>26</v>
      </c>
      <c r="G280" s="25" t="s">
        <v>227</v>
      </c>
      <c r="H280" s="19" t="s">
        <v>1730</v>
      </c>
      <c r="I280" s="19"/>
      <c r="J280" s="26">
        <v>43852.752083333296</v>
      </c>
      <c r="K280" s="27">
        <v>210000</v>
      </c>
      <c r="L280" s="28"/>
      <c r="M280" s="33">
        <v>350000</v>
      </c>
      <c r="N280" s="34"/>
      <c r="O280" s="56" t="s">
        <v>1355</v>
      </c>
    </row>
    <row r="281" spans="1:15" ht="38.25" x14ac:dyDescent="0.25">
      <c r="A281" s="37" t="s">
        <v>104</v>
      </c>
      <c r="B281" s="20">
        <v>2020</v>
      </c>
      <c r="C281" s="21" t="s">
        <v>1356</v>
      </c>
      <c r="D281" s="22" t="s">
        <v>1357</v>
      </c>
      <c r="E281" s="23" t="s">
        <v>20</v>
      </c>
      <c r="F281" s="24" t="s">
        <v>20</v>
      </c>
      <c r="G281" s="25" t="s">
        <v>1358</v>
      </c>
      <c r="H281" s="19" t="s">
        <v>1730</v>
      </c>
      <c r="I281" s="19"/>
      <c r="J281" s="26">
        <v>43852.752083333296</v>
      </c>
      <c r="K281" s="27">
        <v>210000</v>
      </c>
      <c r="L281" s="28"/>
      <c r="M281" s="33">
        <v>262500</v>
      </c>
      <c r="N281" s="34"/>
      <c r="O281" s="56" t="s">
        <v>1359</v>
      </c>
    </row>
    <row r="282" spans="1:15" ht="38.25" x14ac:dyDescent="0.25">
      <c r="A282" s="37" t="s">
        <v>124</v>
      </c>
      <c r="B282" s="20">
        <v>2020</v>
      </c>
      <c r="C282" s="21" t="s">
        <v>1360</v>
      </c>
      <c r="D282" s="22" t="s">
        <v>899</v>
      </c>
      <c r="E282" s="23" t="s">
        <v>42</v>
      </c>
      <c r="F282" s="24" t="s">
        <v>42</v>
      </c>
      <c r="G282" s="25" t="s">
        <v>900</v>
      </c>
      <c r="H282" s="19" t="s">
        <v>1730</v>
      </c>
      <c r="I282" s="19"/>
      <c r="J282" s="26">
        <v>43852.752083333296</v>
      </c>
      <c r="K282" s="27">
        <v>70000</v>
      </c>
      <c r="L282" s="28"/>
      <c r="M282" s="33">
        <v>140000</v>
      </c>
      <c r="N282" s="34"/>
      <c r="O282" s="56" t="s">
        <v>901</v>
      </c>
    </row>
    <row r="283" spans="1:15" ht="38.25" x14ac:dyDescent="0.25">
      <c r="A283" s="37" t="s">
        <v>124</v>
      </c>
      <c r="B283" s="20">
        <v>2020</v>
      </c>
      <c r="C283" s="21" t="s">
        <v>902</v>
      </c>
      <c r="D283" s="22" t="s">
        <v>584</v>
      </c>
      <c r="E283" s="23" t="s">
        <v>17</v>
      </c>
      <c r="F283" s="24" t="s">
        <v>17</v>
      </c>
      <c r="G283" s="25" t="s">
        <v>750</v>
      </c>
      <c r="H283" s="19" t="s">
        <v>1730</v>
      </c>
      <c r="I283" s="19"/>
      <c r="J283" s="26">
        <v>43857.208333333299</v>
      </c>
      <c r="K283" s="27">
        <v>1500000</v>
      </c>
      <c r="L283" s="28"/>
      <c r="M283" s="33">
        <v>3016000</v>
      </c>
      <c r="N283" s="34"/>
      <c r="O283" s="56" t="s">
        <v>903</v>
      </c>
    </row>
    <row r="284" spans="1:15" ht="38.25" x14ac:dyDescent="0.25">
      <c r="A284" s="37" t="s">
        <v>349</v>
      </c>
      <c r="B284" s="20">
        <v>2020</v>
      </c>
      <c r="C284" s="21" t="s">
        <v>904</v>
      </c>
      <c r="D284" s="22" t="s">
        <v>273</v>
      </c>
      <c r="E284" s="23" t="s">
        <v>43</v>
      </c>
      <c r="F284" s="24" t="s">
        <v>43</v>
      </c>
      <c r="G284" s="25" t="s">
        <v>210</v>
      </c>
      <c r="H284" s="19" t="s">
        <v>1730</v>
      </c>
      <c r="I284" s="19"/>
      <c r="J284" s="26">
        <v>43859.208333333299</v>
      </c>
      <c r="K284" s="27">
        <v>117704</v>
      </c>
      <c r="L284" s="28"/>
      <c r="M284" s="33">
        <v>168149</v>
      </c>
      <c r="N284" s="34"/>
      <c r="O284" s="56" t="s">
        <v>905</v>
      </c>
    </row>
    <row r="285" spans="1:15" ht="38.25" x14ac:dyDescent="0.25">
      <c r="A285" s="37" t="s">
        <v>104</v>
      </c>
      <c r="B285" s="20">
        <v>2020</v>
      </c>
      <c r="C285" s="21" t="s">
        <v>1361</v>
      </c>
      <c r="D285" s="22" t="s">
        <v>1362</v>
      </c>
      <c r="E285" s="23" t="s">
        <v>26</v>
      </c>
      <c r="F285" s="24" t="s">
        <v>26</v>
      </c>
      <c r="G285" s="25" t="s">
        <v>520</v>
      </c>
      <c r="H285" s="19" t="s">
        <v>1730</v>
      </c>
      <c r="I285" s="19"/>
      <c r="J285" s="26">
        <v>43860.7409722222</v>
      </c>
      <c r="K285" s="27">
        <v>210000</v>
      </c>
      <c r="L285" s="28"/>
      <c r="M285" s="33">
        <v>420000</v>
      </c>
      <c r="N285" s="34"/>
      <c r="O285" s="56" t="s">
        <v>1363</v>
      </c>
    </row>
    <row r="286" spans="1:15" ht="38.25" x14ac:dyDescent="0.25">
      <c r="A286" s="37" t="s">
        <v>104</v>
      </c>
      <c r="B286" s="20">
        <v>2020</v>
      </c>
      <c r="C286" s="21" t="s">
        <v>1364</v>
      </c>
      <c r="D286" s="22" t="s">
        <v>379</v>
      </c>
      <c r="E286" s="23" t="s">
        <v>26</v>
      </c>
      <c r="F286" s="24" t="s">
        <v>26</v>
      </c>
      <c r="G286" s="25" t="s">
        <v>380</v>
      </c>
      <c r="H286" s="19" t="s">
        <v>1730</v>
      </c>
      <c r="I286" s="19"/>
      <c r="J286" s="26">
        <v>43860.7409722222</v>
      </c>
      <c r="K286" s="27">
        <v>210000</v>
      </c>
      <c r="L286" s="28"/>
      <c r="M286" s="33">
        <v>262500</v>
      </c>
      <c r="N286" s="34"/>
      <c r="O286" s="56" t="s">
        <v>1365</v>
      </c>
    </row>
    <row r="287" spans="1:15" ht="38.25" x14ac:dyDescent="0.25">
      <c r="A287" s="37" t="s">
        <v>104</v>
      </c>
      <c r="B287" s="20">
        <v>2020</v>
      </c>
      <c r="C287" s="21" t="s">
        <v>1366</v>
      </c>
      <c r="D287" s="22" t="s">
        <v>509</v>
      </c>
      <c r="E287" s="23" t="s">
        <v>27</v>
      </c>
      <c r="F287" s="24" t="s">
        <v>27</v>
      </c>
      <c r="G287" s="25" t="s">
        <v>215</v>
      </c>
      <c r="H287" s="19" t="s">
        <v>1730</v>
      </c>
      <c r="I287" s="19"/>
      <c r="J287" s="26">
        <v>43860.741666666698</v>
      </c>
      <c r="K287" s="27">
        <v>210000</v>
      </c>
      <c r="L287" s="28"/>
      <c r="M287" s="33">
        <v>420000</v>
      </c>
      <c r="N287" s="34"/>
      <c r="O287" s="56" t="s">
        <v>1367</v>
      </c>
    </row>
    <row r="288" spans="1:15" ht="38.25" x14ac:dyDescent="0.25">
      <c r="A288" s="37" t="s">
        <v>104</v>
      </c>
      <c r="B288" s="20">
        <v>2020</v>
      </c>
      <c r="C288" s="21" t="s">
        <v>1368</v>
      </c>
      <c r="D288" s="22" t="s">
        <v>1369</v>
      </c>
      <c r="E288" s="23" t="s">
        <v>29</v>
      </c>
      <c r="F288" s="24" t="s">
        <v>29</v>
      </c>
      <c r="G288" s="25" t="s">
        <v>192</v>
      </c>
      <c r="H288" s="19" t="s">
        <v>1730</v>
      </c>
      <c r="I288" s="19"/>
      <c r="J288" s="26">
        <v>43860.741666666698</v>
      </c>
      <c r="K288" s="27">
        <v>210000</v>
      </c>
      <c r="L288" s="28"/>
      <c r="M288" s="33">
        <v>300000</v>
      </c>
      <c r="N288" s="34"/>
      <c r="O288" s="56" t="s">
        <v>1370</v>
      </c>
    </row>
    <row r="289" spans="1:15" ht="38.25" x14ac:dyDescent="0.25">
      <c r="A289" s="37" t="s">
        <v>104</v>
      </c>
      <c r="B289" s="20">
        <v>2020</v>
      </c>
      <c r="C289" s="21" t="s">
        <v>1371</v>
      </c>
      <c r="D289" s="22" t="s">
        <v>1372</v>
      </c>
      <c r="E289" s="23" t="s">
        <v>26</v>
      </c>
      <c r="F289" s="24" t="s">
        <v>26</v>
      </c>
      <c r="G289" s="25" t="s">
        <v>1373</v>
      </c>
      <c r="H289" s="19" t="s">
        <v>1730</v>
      </c>
      <c r="I289" s="19"/>
      <c r="J289" s="26">
        <v>43860.741666666698</v>
      </c>
      <c r="K289" s="27">
        <v>210000</v>
      </c>
      <c r="L289" s="28"/>
      <c r="M289" s="33">
        <v>420000</v>
      </c>
      <c r="N289" s="34"/>
      <c r="O289" s="56" t="s">
        <v>1374</v>
      </c>
    </row>
    <row r="290" spans="1:15" ht="38.25" x14ac:dyDescent="0.25">
      <c r="A290" s="37" t="s">
        <v>104</v>
      </c>
      <c r="B290" s="20">
        <v>2020</v>
      </c>
      <c r="C290" s="21" t="s">
        <v>1375</v>
      </c>
      <c r="D290" s="22" t="s">
        <v>1376</v>
      </c>
      <c r="E290" s="23" t="s">
        <v>26</v>
      </c>
      <c r="F290" s="24" t="s">
        <v>26</v>
      </c>
      <c r="G290" s="25" t="s">
        <v>107</v>
      </c>
      <c r="H290" s="19" t="s">
        <v>1730</v>
      </c>
      <c r="I290" s="19"/>
      <c r="J290" s="26">
        <v>43860.741666666698</v>
      </c>
      <c r="K290" s="27">
        <v>210000</v>
      </c>
      <c r="L290" s="28"/>
      <c r="M290" s="33">
        <v>300000</v>
      </c>
      <c r="N290" s="34"/>
      <c r="O290" s="56" t="s">
        <v>1377</v>
      </c>
    </row>
    <row r="291" spans="1:15" ht="38.25" x14ac:dyDescent="0.25">
      <c r="A291" s="37" t="s">
        <v>104</v>
      </c>
      <c r="B291" s="20">
        <v>2020</v>
      </c>
      <c r="C291" s="21" t="s">
        <v>1378</v>
      </c>
      <c r="D291" s="22" t="s">
        <v>1379</v>
      </c>
      <c r="E291" s="23" t="s">
        <v>20</v>
      </c>
      <c r="F291" s="24" t="s">
        <v>20</v>
      </c>
      <c r="G291" s="25" t="s">
        <v>1380</v>
      </c>
      <c r="H291" s="19" t="s">
        <v>1730</v>
      </c>
      <c r="I291" s="19"/>
      <c r="J291" s="26">
        <v>43860.741666666698</v>
      </c>
      <c r="K291" s="27">
        <v>210000</v>
      </c>
      <c r="L291" s="28"/>
      <c r="M291" s="33">
        <v>350000</v>
      </c>
      <c r="N291" s="34"/>
      <c r="O291" s="56" t="s">
        <v>1381</v>
      </c>
    </row>
    <row r="292" spans="1:15" ht="38.25" x14ac:dyDescent="0.25">
      <c r="A292" s="37" t="s">
        <v>104</v>
      </c>
      <c r="B292" s="20">
        <v>2020</v>
      </c>
      <c r="C292" s="21" t="s">
        <v>1382</v>
      </c>
      <c r="D292" s="22" t="s">
        <v>220</v>
      </c>
      <c r="E292" s="23" t="s">
        <v>26</v>
      </c>
      <c r="F292" s="24" t="s">
        <v>26</v>
      </c>
      <c r="G292" s="25" t="s">
        <v>221</v>
      </c>
      <c r="H292" s="19" t="s">
        <v>1730</v>
      </c>
      <c r="I292" s="19"/>
      <c r="J292" s="26">
        <v>43860.741666666698</v>
      </c>
      <c r="K292" s="27">
        <v>210000</v>
      </c>
      <c r="L292" s="28"/>
      <c r="M292" s="33">
        <v>350000</v>
      </c>
      <c r="N292" s="34"/>
      <c r="O292" s="56" t="s">
        <v>1383</v>
      </c>
    </row>
    <row r="293" spans="1:15" ht="38.25" x14ac:dyDescent="0.25">
      <c r="A293" s="37" t="s">
        <v>104</v>
      </c>
      <c r="B293" s="20">
        <v>2020</v>
      </c>
      <c r="C293" s="21" t="s">
        <v>1384</v>
      </c>
      <c r="D293" s="22" t="s">
        <v>1385</v>
      </c>
      <c r="E293" s="23" t="s">
        <v>20</v>
      </c>
      <c r="F293" s="24" t="s">
        <v>20</v>
      </c>
      <c r="G293" s="25" t="s">
        <v>1386</v>
      </c>
      <c r="H293" s="19" t="s">
        <v>1730</v>
      </c>
      <c r="I293" s="19"/>
      <c r="J293" s="26">
        <v>43860.741666666698</v>
      </c>
      <c r="K293" s="27">
        <v>225000</v>
      </c>
      <c r="L293" s="28"/>
      <c r="M293" s="33">
        <v>321429</v>
      </c>
      <c r="N293" s="34"/>
      <c r="O293" s="56" t="s">
        <v>1387</v>
      </c>
    </row>
    <row r="294" spans="1:15" ht="38.25" x14ac:dyDescent="0.25">
      <c r="A294" s="37" t="s">
        <v>104</v>
      </c>
      <c r="B294" s="20">
        <v>2020</v>
      </c>
      <c r="C294" s="21" t="s">
        <v>1388</v>
      </c>
      <c r="D294" s="22" t="s">
        <v>581</v>
      </c>
      <c r="E294" s="23" t="s">
        <v>27</v>
      </c>
      <c r="F294" s="24" t="s">
        <v>27</v>
      </c>
      <c r="G294" s="25" t="s">
        <v>581</v>
      </c>
      <c r="H294" s="19" t="s">
        <v>1730</v>
      </c>
      <c r="I294" s="19"/>
      <c r="J294" s="26">
        <v>43860.741666666698</v>
      </c>
      <c r="K294" s="27">
        <v>210000</v>
      </c>
      <c r="L294" s="28"/>
      <c r="M294" s="33">
        <v>420000</v>
      </c>
      <c r="N294" s="34"/>
      <c r="O294" s="56" t="s">
        <v>1389</v>
      </c>
    </row>
    <row r="295" spans="1:15" ht="38.25" x14ac:dyDescent="0.25">
      <c r="A295" s="37" t="s">
        <v>104</v>
      </c>
      <c r="B295" s="20">
        <v>2020</v>
      </c>
      <c r="C295" s="21" t="s">
        <v>1076</v>
      </c>
      <c r="D295" s="22" t="s">
        <v>487</v>
      </c>
      <c r="E295" s="23" t="s">
        <v>26</v>
      </c>
      <c r="F295" s="24" t="s">
        <v>26</v>
      </c>
      <c r="G295" s="25" t="s">
        <v>488</v>
      </c>
      <c r="H295" s="19" t="s">
        <v>1730</v>
      </c>
      <c r="I295" s="19"/>
      <c r="J295" s="26">
        <v>43860.741666666698</v>
      </c>
      <c r="K295" s="27">
        <v>210000</v>
      </c>
      <c r="L295" s="28"/>
      <c r="M295" s="33">
        <v>300000</v>
      </c>
      <c r="N295" s="34"/>
      <c r="O295" s="56" t="s">
        <v>1390</v>
      </c>
    </row>
    <row r="296" spans="1:15" ht="38.25" x14ac:dyDescent="0.25">
      <c r="A296" s="37" t="s">
        <v>104</v>
      </c>
      <c r="B296" s="20">
        <v>2020</v>
      </c>
      <c r="C296" s="21" t="s">
        <v>1391</v>
      </c>
      <c r="D296" s="22" t="s">
        <v>1392</v>
      </c>
      <c r="E296" s="23" t="s">
        <v>27</v>
      </c>
      <c r="F296" s="24" t="s">
        <v>27</v>
      </c>
      <c r="G296" s="25" t="s">
        <v>775</v>
      </c>
      <c r="H296" s="19" t="s">
        <v>1730</v>
      </c>
      <c r="I296" s="19"/>
      <c r="J296" s="26">
        <v>43860.741666666698</v>
      </c>
      <c r="K296" s="27">
        <v>210000</v>
      </c>
      <c r="L296" s="28"/>
      <c r="M296" s="33">
        <v>300000</v>
      </c>
      <c r="N296" s="34"/>
      <c r="O296" s="56" t="s">
        <v>1393</v>
      </c>
    </row>
    <row r="297" spans="1:15" ht="38.25" x14ac:dyDescent="0.25">
      <c r="A297" s="37" t="s">
        <v>104</v>
      </c>
      <c r="B297" s="20">
        <v>2020</v>
      </c>
      <c r="C297" s="21" t="s">
        <v>1394</v>
      </c>
      <c r="D297" s="22" t="s">
        <v>383</v>
      </c>
      <c r="E297" s="23" t="s">
        <v>23</v>
      </c>
      <c r="F297" s="24" t="s">
        <v>23</v>
      </c>
      <c r="G297" s="25" t="s">
        <v>1395</v>
      </c>
      <c r="H297" s="19" t="s">
        <v>1730</v>
      </c>
      <c r="I297" s="19"/>
      <c r="J297" s="26">
        <v>43860.742361111101</v>
      </c>
      <c r="K297" s="27">
        <v>210000</v>
      </c>
      <c r="L297" s="28"/>
      <c r="M297" s="33">
        <v>262500</v>
      </c>
      <c r="N297" s="34"/>
      <c r="O297" s="56" t="s">
        <v>1396</v>
      </c>
    </row>
    <row r="298" spans="1:15" ht="51" x14ac:dyDescent="0.25">
      <c r="A298" s="37" t="s">
        <v>349</v>
      </c>
      <c r="B298" s="20">
        <v>2020</v>
      </c>
      <c r="C298" s="21" t="s">
        <v>906</v>
      </c>
      <c r="D298" s="22" t="s">
        <v>468</v>
      </c>
      <c r="E298" s="23" t="s">
        <v>63</v>
      </c>
      <c r="F298" s="24" t="s">
        <v>63</v>
      </c>
      <c r="G298" s="25" t="s">
        <v>581</v>
      </c>
      <c r="H298" s="19" t="s">
        <v>1730</v>
      </c>
      <c r="I298" s="19"/>
      <c r="J298" s="26">
        <v>43864.208333333299</v>
      </c>
      <c r="K298" s="27">
        <v>720000</v>
      </c>
      <c r="L298" s="28"/>
      <c r="M298" s="33">
        <v>900000</v>
      </c>
      <c r="N298" s="34"/>
      <c r="O298" s="56" t="s">
        <v>907</v>
      </c>
    </row>
    <row r="299" spans="1:15" ht="38.25" x14ac:dyDescent="0.25">
      <c r="A299" s="37" t="s">
        <v>104</v>
      </c>
      <c r="B299" s="20">
        <v>2020</v>
      </c>
      <c r="C299" s="21" t="s">
        <v>908</v>
      </c>
      <c r="D299" s="22" t="s">
        <v>761</v>
      </c>
      <c r="E299" s="23" t="s">
        <v>29</v>
      </c>
      <c r="F299" s="24" t="s">
        <v>29</v>
      </c>
      <c r="G299" s="25" t="s">
        <v>909</v>
      </c>
      <c r="H299" s="19" t="s">
        <v>1730</v>
      </c>
      <c r="I299" s="19"/>
      <c r="J299" s="26">
        <v>43864.208333333299</v>
      </c>
      <c r="K299" s="27">
        <v>2589380</v>
      </c>
      <c r="L299" s="28"/>
      <c r="M299" s="33">
        <v>3236725</v>
      </c>
      <c r="N299" s="34"/>
      <c r="O299" s="56" t="s">
        <v>910</v>
      </c>
    </row>
    <row r="300" spans="1:15" ht="38.25" x14ac:dyDescent="0.25">
      <c r="A300" s="37" t="s">
        <v>13</v>
      </c>
      <c r="B300" s="20">
        <v>2020</v>
      </c>
      <c r="C300" s="21" t="s">
        <v>911</v>
      </c>
      <c r="D300" s="22" t="s">
        <v>912</v>
      </c>
      <c r="E300" s="23" t="s">
        <v>53</v>
      </c>
      <c r="F300" s="24" t="s">
        <v>53</v>
      </c>
      <c r="G300" s="25" t="s">
        <v>913</v>
      </c>
      <c r="H300" s="19" t="s">
        <v>1730</v>
      </c>
      <c r="I300" s="19"/>
      <c r="J300" s="26">
        <v>43866.208333333299</v>
      </c>
      <c r="K300" s="27">
        <v>2271953</v>
      </c>
      <c r="L300" s="28"/>
      <c r="M300" s="33">
        <v>2839941</v>
      </c>
      <c r="N300" s="34"/>
      <c r="O300" s="56" t="s">
        <v>914</v>
      </c>
    </row>
    <row r="301" spans="1:15" ht="25.5" x14ac:dyDescent="0.25">
      <c r="A301" s="37" t="s">
        <v>13</v>
      </c>
      <c r="B301" s="20">
        <v>2020</v>
      </c>
      <c r="C301" s="21" t="s">
        <v>1397</v>
      </c>
      <c r="D301" s="22" t="s">
        <v>915</v>
      </c>
      <c r="E301" s="23" t="s">
        <v>67</v>
      </c>
      <c r="F301" s="24" t="s">
        <v>67</v>
      </c>
      <c r="G301" s="25" t="s">
        <v>916</v>
      </c>
      <c r="H301" s="19" t="s">
        <v>1730</v>
      </c>
      <c r="I301" s="19"/>
      <c r="J301" s="26">
        <v>43874.006249999999</v>
      </c>
      <c r="K301" s="27">
        <v>55000</v>
      </c>
      <c r="L301" s="28"/>
      <c r="M301" s="33">
        <v>110000</v>
      </c>
      <c r="N301" s="34"/>
      <c r="O301" s="56" t="s">
        <v>917</v>
      </c>
    </row>
    <row r="302" spans="1:15" ht="38.25" x14ac:dyDescent="0.25">
      <c r="A302" s="37" t="s">
        <v>13</v>
      </c>
      <c r="B302" s="20">
        <v>2020</v>
      </c>
      <c r="C302" s="21" t="s">
        <v>1398</v>
      </c>
      <c r="D302" s="22" t="s">
        <v>100</v>
      </c>
      <c r="E302" s="23" t="s">
        <v>71</v>
      </c>
      <c r="F302" s="24" t="s">
        <v>71</v>
      </c>
      <c r="G302" s="25" t="s">
        <v>100</v>
      </c>
      <c r="H302" s="19" t="s">
        <v>1730</v>
      </c>
      <c r="I302" s="19"/>
      <c r="J302" s="26">
        <v>43874.208333333299</v>
      </c>
      <c r="K302" s="27">
        <v>1726416</v>
      </c>
      <c r="L302" s="28"/>
      <c r="M302" s="33">
        <v>2158020</v>
      </c>
      <c r="N302" s="34"/>
      <c r="O302" s="56" t="s">
        <v>101</v>
      </c>
    </row>
    <row r="303" spans="1:15" ht="38.25" x14ac:dyDescent="0.25">
      <c r="A303" s="37" t="s">
        <v>349</v>
      </c>
      <c r="B303" s="20">
        <v>2020</v>
      </c>
      <c r="C303" s="21" t="s">
        <v>918</v>
      </c>
      <c r="D303" s="22" t="s">
        <v>919</v>
      </c>
      <c r="E303" s="23" t="s">
        <v>36</v>
      </c>
      <c r="F303" s="24" t="s">
        <v>36</v>
      </c>
      <c r="G303" s="25" t="s">
        <v>920</v>
      </c>
      <c r="H303" s="19" t="s">
        <v>1730</v>
      </c>
      <c r="I303" s="19"/>
      <c r="J303" s="26">
        <v>43880.208333333299</v>
      </c>
      <c r="K303" s="27">
        <v>709222</v>
      </c>
      <c r="L303" s="28"/>
      <c r="M303" s="33">
        <v>709222</v>
      </c>
      <c r="N303" s="34"/>
      <c r="O303" s="56" t="s">
        <v>921</v>
      </c>
    </row>
    <row r="304" spans="1:15" ht="38.25" x14ac:dyDescent="0.25">
      <c r="A304" s="37" t="s">
        <v>349</v>
      </c>
      <c r="B304" s="20">
        <v>2020</v>
      </c>
      <c r="C304" s="21" t="s">
        <v>1399</v>
      </c>
      <c r="D304" s="22" t="s">
        <v>924</v>
      </c>
      <c r="E304" s="23" t="s">
        <v>43</v>
      </c>
      <c r="F304" s="24" t="s">
        <v>43</v>
      </c>
      <c r="G304" s="25" t="s">
        <v>924</v>
      </c>
      <c r="H304" s="19" t="s">
        <v>1730</v>
      </c>
      <c r="I304" s="19"/>
      <c r="J304" s="26">
        <v>43880.948611111096</v>
      </c>
      <c r="K304" s="27">
        <v>35461</v>
      </c>
      <c r="L304" s="28"/>
      <c r="M304" s="33">
        <v>70922</v>
      </c>
      <c r="N304" s="34"/>
      <c r="O304" s="56" t="s">
        <v>925</v>
      </c>
    </row>
    <row r="305" spans="1:15" ht="38.25" x14ac:dyDescent="0.25">
      <c r="A305" s="37" t="s">
        <v>124</v>
      </c>
      <c r="B305" s="20">
        <v>2020</v>
      </c>
      <c r="C305" s="21" t="s">
        <v>1400</v>
      </c>
      <c r="D305" s="22" t="s">
        <v>461</v>
      </c>
      <c r="E305" s="23" t="s">
        <v>45</v>
      </c>
      <c r="F305" s="24" t="s">
        <v>45</v>
      </c>
      <c r="G305" s="25" t="s">
        <v>922</v>
      </c>
      <c r="H305" s="19" t="s">
        <v>1730</v>
      </c>
      <c r="I305" s="19"/>
      <c r="J305" s="26">
        <v>43882.208333333299</v>
      </c>
      <c r="K305" s="27">
        <v>400000</v>
      </c>
      <c r="L305" s="28"/>
      <c r="M305" s="33">
        <v>488500</v>
      </c>
      <c r="N305" s="34"/>
      <c r="O305" s="56" t="s">
        <v>923</v>
      </c>
    </row>
    <row r="306" spans="1:15" ht="25.5" x14ac:dyDescent="0.25">
      <c r="A306" s="37" t="s">
        <v>124</v>
      </c>
      <c r="B306" s="20">
        <v>2020</v>
      </c>
      <c r="C306" s="21" t="s">
        <v>1401</v>
      </c>
      <c r="D306" s="22" t="s">
        <v>926</v>
      </c>
      <c r="E306" s="23" t="s">
        <v>17</v>
      </c>
      <c r="F306" s="24" t="s">
        <v>17</v>
      </c>
      <c r="G306" s="25" t="s">
        <v>927</v>
      </c>
      <c r="H306" s="19" t="s">
        <v>1730</v>
      </c>
      <c r="I306" s="19"/>
      <c r="J306" s="26">
        <v>43885.208333333299</v>
      </c>
      <c r="K306" s="27">
        <v>5600000</v>
      </c>
      <c r="L306" s="28"/>
      <c r="M306" s="33">
        <v>7000000</v>
      </c>
      <c r="N306" s="34"/>
      <c r="O306" s="56" t="s">
        <v>928</v>
      </c>
    </row>
    <row r="307" spans="1:15" ht="38.25" x14ac:dyDescent="0.25">
      <c r="A307" s="37" t="s">
        <v>13</v>
      </c>
      <c r="B307" s="20">
        <v>2020</v>
      </c>
      <c r="C307" s="21" t="s">
        <v>929</v>
      </c>
      <c r="D307" s="22" t="s">
        <v>930</v>
      </c>
      <c r="E307" s="23" t="s">
        <v>25</v>
      </c>
      <c r="F307" s="24" t="s">
        <v>25</v>
      </c>
      <c r="G307" s="25" t="s">
        <v>931</v>
      </c>
      <c r="H307" s="19" t="s">
        <v>1730</v>
      </c>
      <c r="I307" s="19"/>
      <c r="J307" s="26">
        <v>43887.208333333299</v>
      </c>
      <c r="K307" s="27">
        <v>8960000</v>
      </c>
      <c r="L307" s="28"/>
      <c r="M307" s="33">
        <v>11200000</v>
      </c>
      <c r="N307" s="34"/>
      <c r="O307" s="56" t="s">
        <v>932</v>
      </c>
    </row>
    <row r="308" spans="1:15" ht="38.25" x14ac:dyDescent="0.25">
      <c r="A308" s="37" t="s">
        <v>124</v>
      </c>
      <c r="B308" s="20">
        <v>2020</v>
      </c>
      <c r="C308" s="21" t="s">
        <v>933</v>
      </c>
      <c r="D308" s="22" t="s">
        <v>934</v>
      </c>
      <c r="E308" s="23" t="s">
        <v>39</v>
      </c>
      <c r="F308" s="24" t="s">
        <v>39</v>
      </c>
      <c r="G308" s="25" t="s">
        <v>431</v>
      </c>
      <c r="H308" s="19" t="s">
        <v>1730</v>
      </c>
      <c r="I308" s="19"/>
      <c r="J308" s="26">
        <v>43889.208333333299</v>
      </c>
      <c r="K308" s="27">
        <v>735000</v>
      </c>
      <c r="L308" s="28"/>
      <c r="M308" s="33">
        <v>1470000</v>
      </c>
      <c r="N308" s="34"/>
      <c r="O308" s="56" t="s">
        <v>935</v>
      </c>
    </row>
    <row r="309" spans="1:15" ht="51" x14ac:dyDescent="0.25">
      <c r="A309" s="37" t="s">
        <v>138</v>
      </c>
      <c r="B309" s="20">
        <v>2020</v>
      </c>
      <c r="C309" s="21" t="s">
        <v>938</v>
      </c>
      <c r="D309" s="22" t="s">
        <v>939</v>
      </c>
      <c r="E309" s="23" t="s">
        <v>30</v>
      </c>
      <c r="F309" s="24" t="s">
        <v>30</v>
      </c>
      <c r="G309" s="25" t="s">
        <v>940</v>
      </c>
      <c r="H309" s="19" t="s">
        <v>1730</v>
      </c>
      <c r="I309" s="19"/>
      <c r="J309" s="26">
        <v>43892.208333333299</v>
      </c>
      <c r="K309" s="27">
        <v>500000</v>
      </c>
      <c r="L309" s="28"/>
      <c r="M309" s="33">
        <v>625000</v>
      </c>
      <c r="N309" s="34"/>
      <c r="O309" s="56" t="s">
        <v>941</v>
      </c>
    </row>
    <row r="310" spans="1:15" ht="38.25" x14ac:dyDescent="0.25">
      <c r="A310" s="37" t="s">
        <v>14</v>
      </c>
      <c r="B310" s="20">
        <v>2020</v>
      </c>
      <c r="C310" s="21" t="s">
        <v>942</v>
      </c>
      <c r="D310" s="22" t="s">
        <v>943</v>
      </c>
      <c r="E310" s="23" t="s">
        <v>56</v>
      </c>
      <c r="F310" s="24" t="s">
        <v>56</v>
      </c>
      <c r="G310" s="25" t="s">
        <v>944</v>
      </c>
      <c r="H310" s="19" t="s">
        <v>1730</v>
      </c>
      <c r="I310" s="19"/>
      <c r="J310" s="26">
        <v>43892.208333333299</v>
      </c>
      <c r="K310" s="27">
        <v>850000</v>
      </c>
      <c r="L310" s="28"/>
      <c r="M310" s="33">
        <v>1114632</v>
      </c>
      <c r="N310" s="34"/>
      <c r="O310" s="56" t="s">
        <v>945</v>
      </c>
    </row>
    <row r="311" spans="1:15" ht="25.5" x14ac:dyDescent="0.25">
      <c r="A311" s="37" t="s">
        <v>124</v>
      </c>
      <c r="B311" s="20">
        <v>2020</v>
      </c>
      <c r="C311" s="21" t="s">
        <v>421</v>
      </c>
      <c r="D311" s="22" t="s">
        <v>422</v>
      </c>
      <c r="E311" s="23" t="s">
        <v>37</v>
      </c>
      <c r="F311" s="24" t="s">
        <v>37</v>
      </c>
      <c r="G311" s="25" t="s">
        <v>423</v>
      </c>
      <c r="H311" s="19" t="s">
        <v>1730</v>
      </c>
      <c r="I311" s="19"/>
      <c r="J311" s="26">
        <v>43894.713888888902</v>
      </c>
      <c r="K311" s="27">
        <v>70000</v>
      </c>
      <c r="L311" s="28"/>
      <c r="M311" s="33">
        <v>140000</v>
      </c>
      <c r="N311" s="34"/>
      <c r="O311" s="56" t="s">
        <v>424</v>
      </c>
    </row>
    <row r="312" spans="1:15" ht="25.5" x14ac:dyDescent="0.25">
      <c r="A312" s="37" t="s">
        <v>124</v>
      </c>
      <c r="B312" s="20">
        <v>2020</v>
      </c>
      <c r="C312" s="21" t="s">
        <v>1403</v>
      </c>
      <c r="D312" s="22" t="s">
        <v>426</v>
      </c>
      <c r="E312" s="23" t="s">
        <v>31</v>
      </c>
      <c r="F312" s="24" t="s">
        <v>31</v>
      </c>
      <c r="G312" s="25" t="s">
        <v>427</v>
      </c>
      <c r="H312" s="19" t="s">
        <v>1730</v>
      </c>
      <c r="I312" s="19"/>
      <c r="J312" s="26">
        <v>43894.713888888902</v>
      </c>
      <c r="K312" s="27">
        <v>70000</v>
      </c>
      <c r="L312" s="28"/>
      <c r="M312" s="33">
        <v>140000</v>
      </c>
      <c r="N312" s="34"/>
      <c r="O312" s="56" t="s">
        <v>428</v>
      </c>
    </row>
    <row r="313" spans="1:15" ht="25.5" x14ac:dyDescent="0.25">
      <c r="A313" s="37" t="s">
        <v>124</v>
      </c>
      <c r="B313" s="20">
        <v>2020</v>
      </c>
      <c r="C313" s="21" t="s">
        <v>405</v>
      </c>
      <c r="D313" s="22" t="s">
        <v>406</v>
      </c>
      <c r="E313" s="23" t="s">
        <v>41</v>
      </c>
      <c r="F313" s="24" t="s">
        <v>41</v>
      </c>
      <c r="G313" s="25" t="s">
        <v>407</v>
      </c>
      <c r="H313" s="19" t="s">
        <v>1730</v>
      </c>
      <c r="I313" s="19"/>
      <c r="J313" s="26">
        <v>43894.713888888902</v>
      </c>
      <c r="K313" s="27">
        <v>70000</v>
      </c>
      <c r="L313" s="28"/>
      <c r="M313" s="33">
        <v>140000</v>
      </c>
      <c r="N313" s="34"/>
      <c r="O313" s="56" t="s">
        <v>946</v>
      </c>
    </row>
    <row r="314" spans="1:15" ht="25.5" x14ac:dyDescent="0.25">
      <c r="A314" s="37" t="s">
        <v>124</v>
      </c>
      <c r="B314" s="20">
        <v>2020</v>
      </c>
      <c r="C314" s="21" t="s">
        <v>1402</v>
      </c>
      <c r="D314" s="22" t="s">
        <v>414</v>
      </c>
      <c r="E314" s="23" t="s">
        <v>41</v>
      </c>
      <c r="F314" s="24" t="s">
        <v>41</v>
      </c>
      <c r="G314" s="25" t="s">
        <v>415</v>
      </c>
      <c r="H314" s="19" t="s">
        <v>1730</v>
      </c>
      <c r="I314" s="19"/>
      <c r="J314" s="26">
        <v>43894.713888888902</v>
      </c>
      <c r="K314" s="27">
        <v>70000</v>
      </c>
      <c r="L314" s="28"/>
      <c r="M314" s="33">
        <v>140000</v>
      </c>
      <c r="N314" s="34"/>
      <c r="O314" s="56" t="s">
        <v>416</v>
      </c>
    </row>
    <row r="315" spans="1:15" ht="25.5" x14ac:dyDescent="0.25">
      <c r="A315" s="37" t="s">
        <v>124</v>
      </c>
      <c r="B315" s="20">
        <v>2020</v>
      </c>
      <c r="C315" s="21" t="s">
        <v>473</v>
      </c>
      <c r="D315" s="22" t="s">
        <v>474</v>
      </c>
      <c r="E315" s="23" t="s">
        <v>32</v>
      </c>
      <c r="F315" s="24" t="s">
        <v>32</v>
      </c>
      <c r="G315" s="25" t="s">
        <v>475</v>
      </c>
      <c r="H315" s="19" t="s">
        <v>1730</v>
      </c>
      <c r="I315" s="19"/>
      <c r="J315" s="26">
        <v>43894.714583333298</v>
      </c>
      <c r="K315" s="27">
        <v>70000</v>
      </c>
      <c r="L315" s="28"/>
      <c r="M315" s="33">
        <v>140000</v>
      </c>
      <c r="N315" s="34"/>
      <c r="O315" s="56" t="s">
        <v>476</v>
      </c>
    </row>
    <row r="316" spans="1:15" ht="25.5" x14ac:dyDescent="0.25">
      <c r="A316" s="37" t="s">
        <v>124</v>
      </c>
      <c r="B316" s="20">
        <v>2020</v>
      </c>
      <c r="C316" s="21" t="s">
        <v>477</v>
      </c>
      <c r="D316" s="22" t="s">
        <v>478</v>
      </c>
      <c r="E316" s="23" t="s">
        <v>32</v>
      </c>
      <c r="F316" s="24" t="s">
        <v>32</v>
      </c>
      <c r="G316" s="25" t="s">
        <v>479</v>
      </c>
      <c r="H316" s="19" t="s">
        <v>1730</v>
      </c>
      <c r="I316" s="19"/>
      <c r="J316" s="26">
        <v>43894.714583333298</v>
      </c>
      <c r="K316" s="27">
        <v>70000</v>
      </c>
      <c r="L316" s="28"/>
      <c r="M316" s="33">
        <v>116667</v>
      </c>
      <c r="N316" s="34"/>
      <c r="O316" s="56" t="s">
        <v>480</v>
      </c>
    </row>
    <row r="317" spans="1:15" ht="38.25" x14ac:dyDescent="0.25">
      <c r="A317" s="37" t="s">
        <v>104</v>
      </c>
      <c r="B317" s="20">
        <v>2020</v>
      </c>
      <c r="C317" s="21" t="s">
        <v>947</v>
      </c>
      <c r="D317" s="22" t="s">
        <v>948</v>
      </c>
      <c r="E317" s="23" t="s">
        <v>16</v>
      </c>
      <c r="F317" s="24" t="s">
        <v>16</v>
      </c>
      <c r="G317" s="25" t="s">
        <v>948</v>
      </c>
      <c r="H317" s="19" t="s">
        <v>1730</v>
      </c>
      <c r="I317" s="19"/>
      <c r="J317" s="26">
        <v>43895.208333333299</v>
      </c>
      <c r="K317" s="27">
        <v>462723</v>
      </c>
      <c r="L317" s="28"/>
      <c r="M317" s="33">
        <v>736677</v>
      </c>
      <c r="N317" s="34"/>
      <c r="O317" s="56" t="s">
        <v>949</v>
      </c>
    </row>
    <row r="318" spans="1:15" ht="38.25" x14ac:dyDescent="0.25">
      <c r="A318" s="37" t="s">
        <v>124</v>
      </c>
      <c r="B318" s="20">
        <v>2020</v>
      </c>
      <c r="C318" s="21" t="s">
        <v>1404</v>
      </c>
      <c r="D318" s="22" t="s">
        <v>441</v>
      </c>
      <c r="E318" s="23" t="s">
        <v>42</v>
      </c>
      <c r="F318" s="24" t="s">
        <v>42</v>
      </c>
      <c r="G318" s="25" t="s">
        <v>442</v>
      </c>
      <c r="H318" s="19" t="s">
        <v>1730</v>
      </c>
      <c r="I318" s="19"/>
      <c r="J318" s="26">
        <v>43895.764583333301</v>
      </c>
      <c r="K318" s="27">
        <v>70000</v>
      </c>
      <c r="L318" s="28"/>
      <c r="M318" s="33">
        <v>100000</v>
      </c>
      <c r="N318" s="34"/>
      <c r="O318" s="56" t="s">
        <v>443</v>
      </c>
    </row>
    <row r="319" spans="1:15" ht="25.5" x14ac:dyDescent="0.25">
      <c r="A319" s="37" t="s">
        <v>124</v>
      </c>
      <c r="B319" s="20">
        <v>2020</v>
      </c>
      <c r="C319" s="21" t="s">
        <v>433</v>
      </c>
      <c r="D319" s="22" t="s">
        <v>434</v>
      </c>
      <c r="E319" s="23" t="s">
        <v>39</v>
      </c>
      <c r="F319" s="24" t="s">
        <v>39</v>
      </c>
      <c r="G319" s="25" t="s">
        <v>435</v>
      </c>
      <c r="H319" s="19" t="s">
        <v>1730</v>
      </c>
      <c r="I319" s="19"/>
      <c r="J319" s="26">
        <v>43895.764583333301</v>
      </c>
      <c r="K319" s="27">
        <v>70000</v>
      </c>
      <c r="L319" s="28"/>
      <c r="M319" s="33">
        <v>140000</v>
      </c>
      <c r="N319" s="34"/>
      <c r="O319" s="56" t="s">
        <v>436</v>
      </c>
    </row>
    <row r="320" spans="1:15" ht="38.25" x14ac:dyDescent="0.25">
      <c r="A320" s="37" t="s">
        <v>124</v>
      </c>
      <c r="B320" s="20">
        <v>2020</v>
      </c>
      <c r="C320" s="21" t="s">
        <v>1405</v>
      </c>
      <c r="D320" s="22" t="s">
        <v>438</v>
      </c>
      <c r="E320" s="23" t="s">
        <v>42</v>
      </c>
      <c r="F320" s="24" t="s">
        <v>42</v>
      </c>
      <c r="G320" s="25" t="s">
        <v>439</v>
      </c>
      <c r="H320" s="19" t="s">
        <v>1730</v>
      </c>
      <c r="I320" s="19"/>
      <c r="J320" s="26">
        <v>43895.765277777798</v>
      </c>
      <c r="K320" s="27">
        <v>70000</v>
      </c>
      <c r="L320" s="28"/>
      <c r="M320" s="33">
        <v>87500</v>
      </c>
      <c r="N320" s="34"/>
      <c r="O320" s="56" t="s">
        <v>936</v>
      </c>
    </row>
    <row r="321" spans="1:15" ht="38.25" x14ac:dyDescent="0.25">
      <c r="A321" s="37" t="s">
        <v>124</v>
      </c>
      <c r="B321" s="20">
        <v>2020</v>
      </c>
      <c r="C321" s="21" t="s">
        <v>1406</v>
      </c>
      <c r="D321" s="22" t="s">
        <v>754</v>
      </c>
      <c r="E321" s="23" t="s">
        <v>42</v>
      </c>
      <c r="F321" s="24" t="s">
        <v>42</v>
      </c>
      <c r="G321" s="25" t="s">
        <v>755</v>
      </c>
      <c r="H321" s="19" t="s">
        <v>1730</v>
      </c>
      <c r="I321" s="19"/>
      <c r="J321" s="26">
        <v>43901.208333333299</v>
      </c>
      <c r="K321" s="27">
        <v>96000</v>
      </c>
      <c r="L321" s="28"/>
      <c r="M321" s="33">
        <v>147387</v>
      </c>
      <c r="N321" s="34"/>
      <c r="O321" s="56" t="s">
        <v>950</v>
      </c>
    </row>
    <row r="322" spans="1:15" ht="25.5" x14ac:dyDescent="0.25">
      <c r="A322" s="37" t="s">
        <v>124</v>
      </c>
      <c r="B322" s="20">
        <v>2020</v>
      </c>
      <c r="C322" s="21" t="s">
        <v>444</v>
      </c>
      <c r="D322" s="22" t="s">
        <v>445</v>
      </c>
      <c r="E322" s="23" t="s">
        <v>34</v>
      </c>
      <c r="F322" s="24" t="s">
        <v>34</v>
      </c>
      <c r="G322" s="25" t="s">
        <v>446</v>
      </c>
      <c r="H322" s="19" t="s">
        <v>1730</v>
      </c>
      <c r="I322" s="19"/>
      <c r="J322" s="26">
        <v>43901.792361111096</v>
      </c>
      <c r="K322" s="27">
        <v>70000</v>
      </c>
      <c r="L322" s="28"/>
      <c r="M322" s="33">
        <v>140000</v>
      </c>
      <c r="N322" s="34"/>
      <c r="O322" s="56" t="s">
        <v>447</v>
      </c>
    </row>
    <row r="323" spans="1:15" ht="51" x14ac:dyDescent="0.25">
      <c r="A323" s="37" t="s">
        <v>138</v>
      </c>
      <c r="B323" s="20">
        <v>2020</v>
      </c>
      <c r="C323" s="21" t="s">
        <v>951</v>
      </c>
      <c r="D323" s="22" t="s">
        <v>952</v>
      </c>
      <c r="E323" s="23" t="s">
        <v>62</v>
      </c>
      <c r="F323" s="24" t="s">
        <v>62</v>
      </c>
      <c r="G323" s="25" t="s">
        <v>953</v>
      </c>
      <c r="H323" s="19" t="s">
        <v>1730</v>
      </c>
      <c r="I323" s="19"/>
      <c r="J323" s="26">
        <v>43907.208333333299</v>
      </c>
      <c r="K323" s="27">
        <v>1500400</v>
      </c>
      <c r="L323" s="28"/>
      <c r="M323" s="33">
        <v>2000400</v>
      </c>
      <c r="N323" s="34"/>
      <c r="O323" s="56" t="s">
        <v>954</v>
      </c>
    </row>
    <row r="324" spans="1:15" ht="51" x14ac:dyDescent="0.25">
      <c r="A324" s="37" t="s">
        <v>14</v>
      </c>
      <c r="B324" s="20">
        <v>2020</v>
      </c>
      <c r="C324" s="21" t="s">
        <v>1407</v>
      </c>
      <c r="D324" s="22" t="s">
        <v>67</v>
      </c>
      <c r="E324" s="23" t="s">
        <v>51</v>
      </c>
      <c r="F324" s="24" t="s">
        <v>51</v>
      </c>
      <c r="G324" s="25" t="s">
        <v>51</v>
      </c>
      <c r="H324" s="19" t="s">
        <v>1730</v>
      </c>
      <c r="I324" s="19"/>
      <c r="J324" s="26">
        <v>43907.836805555598</v>
      </c>
      <c r="K324" s="27">
        <v>345000</v>
      </c>
      <c r="L324" s="28"/>
      <c r="M324" s="33">
        <v>470000</v>
      </c>
      <c r="N324" s="34"/>
      <c r="O324" s="56" t="s">
        <v>964</v>
      </c>
    </row>
    <row r="325" spans="1:15" ht="25.5" x14ac:dyDescent="0.25">
      <c r="A325" s="37" t="s">
        <v>349</v>
      </c>
      <c r="B325" s="20">
        <v>2020</v>
      </c>
      <c r="C325" s="21" t="s">
        <v>955</v>
      </c>
      <c r="D325" s="22" t="s">
        <v>861</v>
      </c>
      <c r="E325" s="23" t="s">
        <v>63</v>
      </c>
      <c r="F325" s="24" t="s">
        <v>63</v>
      </c>
      <c r="G325" s="25" t="s">
        <v>956</v>
      </c>
      <c r="H325" s="19" t="s">
        <v>1730</v>
      </c>
      <c r="I325" s="19"/>
      <c r="J325" s="26">
        <v>43910.208333333299</v>
      </c>
      <c r="K325" s="27">
        <v>1079482</v>
      </c>
      <c r="L325" s="28"/>
      <c r="M325" s="33">
        <v>1349353</v>
      </c>
      <c r="N325" s="34"/>
      <c r="O325" s="56" t="s">
        <v>957</v>
      </c>
    </row>
    <row r="326" spans="1:15" ht="38.25" x14ac:dyDescent="0.25">
      <c r="A326" s="37" t="s">
        <v>124</v>
      </c>
      <c r="B326" s="20">
        <v>2020</v>
      </c>
      <c r="C326" s="21" t="s">
        <v>1408</v>
      </c>
      <c r="D326" s="22" t="s">
        <v>958</v>
      </c>
      <c r="E326" s="23" t="s">
        <v>39</v>
      </c>
      <c r="F326" s="24" t="s">
        <v>39</v>
      </c>
      <c r="G326" s="25" t="s">
        <v>127</v>
      </c>
      <c r="H326" s="19" t="s">
        <v>1730</v>
      </c>
      <c r="I326" s="19"/>
      <c r="J326" s="26">
        <v>43913.208333333299</v>
      </c>
      <c r="K326" s="27">
        <v>350000</v>
      </c>
      <c r="L326" s="28"/>
      <c r="M326" s="33">
        <v>518870</v>
      </c>
      <c r="N326" s="34"/>
      <c r="O326" s="56" t="s">
        <v>959</v>
      </c>
    </row>
    <row r="327" spans="1:15" ht="38.25" x14ac:dyDescent="0.25">
      <c r="A327" s="37" t="s">
        <v>104</v>
      </c>
      <c r="B327" s="20">
        <v>2020</v>
      </c>
      <c r="C327" s="21" t="s">
        <v>960</v>
      </c>
      <c r="D327" s="22" t="s">
        <v>961</v>
      </c>
      <c r="E327" s="23" t="s">
        <v>20</v>
      </c>
      <c r="F327" s="24" t="s">
        <v>20</v>
      </c>
      <c r="G327" s="25" t="s">
        <v>962</v>
      </c>
      <c r="H327" s="19" t="s">
        <v>1730</v>
      </c>
      <c r="I327" s="19"/>
      <c r="J327" s="26">
        <v>43916.208333333299</v>
      </c>
      <c r="K327" s="27">
        <v>2558935</v>
      </c>
      <c r="L327" s="28"/>
      <c r="M327" s="33">
        <v>4264892</v>
      </c>
      <c r="N327" s="34"/>
      <c r="O327" s="56" t="s">
        <v>963</v>
      </c>
    </row>
    <row r="328" spans="1:15" ht="25.5" x14ac:dyDescent="0.25">
      <c r="A328" s="37" t="s">
        <v>104</v>
      </c>
      <c r="B328" s="20">
        <v>2020</v>
      </c>
      <c r="C328" s="21" t="s">
        <v>965</v>
      </c>
      <c r="D328" s="22" t="s">
        <v>966</v>
      </c>
      <c r="E328" s="23" t="s">
        <v>27</v>
      </c>
      <c r="F328" s="24" t="s">
        <v>27</v>
      </c>
      <c r="G328" s="25" t="s">
        <v>967</v>
      </c>
      <c r="H328" s="19" t="s">
        <v>1730</v>
      </c>
      <c r="I328" s="19"/>
      <c r="J328" s="26">
        <v>43920.208333333299</v>
      </c>
      <c r="K328" s="27">
        <v>1958555</v>
      </c>
      <c r="L328" s="28"/>
      <c r="M328" s="33">
        <v>3917111</v>
      </c>
      <c r="N328" s="34"/>
      <c r="O328" s="56" t="s">
        <v>968</v>
      </c>
    </row>
    <row r="329" spans="1:15" ht="51" x14ac:dyDescent="0.25">
      <c r="A329" s="37" t="s">
        <v>138</v>
      </c>
      <c r="B329" s="20">
        <v>2020</v>
      </c>
      <c r="C329" s="21" t="s">
        <v>1069</v>
      </c>
      <c r="D329" s="22" t="s">
        <v>1070</v>
      </c>
      <c r="E329" s="23" t="s">
        <v>30</v>
      </c>
      <c r="F329" s="24" t="s">
        <v>30</v>
      </c>
      <c r="G329" s="25" t="s">
        <v>1071</v>
      </c>
      <c r="H329" s="19" t="s">
        <v>1730</v>
      </c>
      <c r="I329" s="19"/>
      <c r="J329" s="26">
        <v>43923.208333333299</v>
      </c>
      <c r="K329" s="27">
        <v>800000</v>
      </c>
      <c r="L329" s="28"/>
      <c r="M329" s="33">
        <v>1000000</v>
      </c>
      <c r="N329" s="34"/>
      <c r="O329" s="56" t="s">
        <v>1072</v>
      </c>
    </row>
    <row r="330" spans="1:15" ht="38.25" x14ac:dyDescent="0.25">
      <c r="A330" s="37" t="s">
        <v>104</v>
      </c>
      <c r="B330" s="20">
        <v>2020</v>
      </c>
      <c r="C330" s="21" t="s">
        <v>969</v>
      </c>
      <c r="D330" s="22" t="s">
        <v>970</v>
      </c>
      <c r="E330" s="23" t="s">
        <v>16</v>
      </c>
      <c r="F330" s="24" t="s">
        <v>16</v>
      </c>
      <c r="G330" s="25" t="s">
        <v>971</v>
      </c>
      <c r="H330" s="19" t="s">
        <v>1730</v>
      </c>
      <c r="I330" s="19"/>
      <c r="J330" s="26">
        <v>43923.208333333299</v>
      </c>
      <c r="K330" s="27">
        <v>15672000</v>
      </c>
      <c r="L330" s="28"/>
      <c r="M330" s="33">
        <v>19590000</v>
      </c>
      <c r="N330" s="34"/>
      <c r="O330" s="56" t="s">
        <v>972</v>
      </c>
    </row>
    <row r="331" spans="1:15" ht="38.25" x14ac:dyDescent="0.25">
      <c r="A331" s="37" t="s">
        <v>124</v>
      </c>
      <c r="B331" s="20">
        <v>2020</v>
      </c>
      <c r="C331" s="21" t="s">
        <v>1409</v>
      </c>
      <c r="D331" s="22" t="s">
        <v>599</v>
      </c>
      <c r="E331" s="23" t="s">
        <v>39</v>
      </c>
      <c r="F331" s="24" t="s">
        <v>41</v>
      </c>
      <c r="G331" s="25" t="s">
        <v>407</v>
      </c>
      <c r="H331" s="19" t="s">
        <v>1730</v>
      </c>
      <c r="I331" s="19"/>
      <c r="J331" s="26">
        <v>43929.208333333299</v>
      </c>
      <c r="K331" s="27">
        <v>219431</v>
      </c>
      <c r="L331" s="28"/>
      <c r="M331" s="33">
        <v>274431</v>
      </c>
      <c r="N331" s="34"/>
      <c r="O331" s="56" t="s">
        <v>973</v>
      </c>
    </row>
    <row r="332" spans="1:15" ht="38.25" x14ac:dyDescent="0.25">
      <c r="A332" s="37" t="s">
        <v>104</v>
      </c>
      <c r="B332" s="20">
        <v>2020</v>
      </c>
      <c r="C332" s="21" t="s">
        <v>974</v>
      </c>
      <c r="D332" s="22" t="s">
        <v>975</v>
      </c>
      <c r="E332" s="23" t="s">
        <v>20</v>
      </c>
      <c r="F332" s="24" t="s">
        <v>20</v>
      </c>
      <c r="G332" s="25" t="s">
        <v>976</v>
      </c>
      <c r="H332" s="19" t="s">
        <v>1730</v>
      </c>
      <c r="I332" s="19"/>
      <c r="J332" s="26">
        <v>43930.208333333299</v>
      </c>
      <c r="K332" s="27">
        <v>60000</v>
      </c>
      <c r="L332" s="28"/>
      <c r="M332" s="33">
        <v>75000</v>
      </c>
      <c r="N332" s="34"/>
      <c r="O332" s="56" t="s">
        <v>977</v>
      </c>
    </row>
    <row r="333" spans="1:15" ht="38.25" x14ac:dyDescent="0.25">
      <c r="A333" s="37" t="s">
        <v>124</v>
      </c>
      <c r="B333" s="20">
        <v>2020</v>
      </c>
      <c r="C333" s="21" t="s">
        <v>1305</v>
      </c>
      <c r="D333" s="22" t="s">
        <v>461</v>
      </c>
      <c r="E333" s="23" t="s">
        <v>45</v>
      </c>
      <c r="F333" s="24" t="s">
        <v>45</v>
      </c>
      <c r="G333" s="25" t="s">
        <v>461</v>
      </c>
      <c r="H333" s="19" t="s">
        <v>1730</v>
      </c>
      <c r="I333" s="19"/>
      <c r="J333" s="26">
        <v>43930.208333333299</v>
      </c>
      <c r="K333" s="27">
        <v>1110000</v>
      </c>
      <c r="L333" s="28"/>
      <c r="M333" s="33">
        <v>1376400</v>
      </c>
      <c r="N333" s="34"/>
      <c r="O333" s="56" t="s">
        <v>978</v>
      </c>
    </row>
    <row r="334" spans="1:15" ht="38.25" x14ac:dyDescent="0.25">
      <c r="A334" s="37" t="s">
        <v>14</v>
      </c>
      <c r="B334" s="20">
        <v>2020</v>
      </c>
      <c r="C334" s="21" t="s">
        <v>982</v>
      </c>
      <c r="D334" s="22" t="s">
        <v>832</v>
      </c>
      <c r="E334" s="23" t="s">
        <v>44</v>
      </c>
      <c r="F334" s="24" t="s">
        <v>44</v>
      </c>
      <c r="G334" s="25" t="s">
        <v>983</v>
      </c>
      <c r="H334" s="19" t="s">
        <v>1730</v>
      </c>
      <c r="I334" s="19"/>
      <c r="J334" s="26">
        <v>43937.208333333299</v>
      </c>
      <c r="K334" s="27">
        <v>360000</v>
      </c>
      <c r="L334" s="28"/>
      <c r="M334" s="33">
        <v>450000</v>
      </c>
      <c r="N334" s="34"/>
      <c r="O334" s="56" t="s">
        <v>984</v>
      </c>
    </row>
    <row r="335" spans="1:15" ht="25.5" x14ac:dyDescent="0.25">
      <c r="A335" s="37" t="s">
        <v>104</v>
      </c>
      <c r="B335" s="20">
        <v>2020</v>
      </c>
      <c r="C335" s="21" t="s">
        <v>1410</v>
      </c>
      <c r="D335" s="22" t="s">
        <v>985</v>
      </c>
      <c r="E335" s="23" t="s">
        <v>16</v>
      </c>
      <c r="F335" s="24" t="s">
        <v>16</v>
      </c>
      <c r="G335" s="25" t="s">
        <v>986</v>
      </c>
      <c r="H335" s="19" t="s">
        <v>1730</v>
      </c>
      <c r="I335" s="19"/>
      <c r="J335" s="26">
        <v>43937.792361111096</v>
      </c>
      <c r="K335" s="27">
        <v>37500</v>
      </c>
      <c r="L335" s="28"/>
      <c r="M335" s="33">
        <v>75000</v>
      </c>
      <c r="N335" s="34"/>
      <c r="O335" s="56" t="s">
        <v>987</v>
      </c>
    </row>
    <row r="336" spans="1:15" ht="38.25" x14ac:dyDescent="0.25">
      <c r="A336" s="37" t="s">
        <v>14</v>
      </c>
      <c r="B336" s="20">
        <v>2020</v>
      </c>
      <c r="C336" s="21" t="s">
        <v>988</v>
      </c>
      <c r="D336" s="22" t="s">
        <v>989</v>
      </c>
      <c r="E336" s="23" t="s">
        <v>35</v>
      </c>
      <c r="F336" s="24" t="s">
        <v>35</v>
      </c>
      <c r="G336" s="25" t="s">
        <v>989</v>
      </c>
      <c r="H336" s="19" t="s">
        <v>1730</v>
      </c>
      <c r="I336" s="19"/>
      <c r="J336" s="26">
        <v>43942.208333333299</v>
      </c>
      <c r="K336" s="27">
        <v>3000000</v>
      </c>
      <c r="L336" s="28"/>
      <c r="M336" s="33">
        <v>3750000</v>
      </c>
      <c r="N336" s="34"/>
      <c r="O336" s="56" t="s">
        <v>990</v>
      </c>
    </row>
    <row r="337" spans="1:15" ht="38.25" x14ac:dyDescent="0.25">
      <c r="A337" s="37" t="s">
        <v>14</v>
      </c>
      <c r="B337" s="20">
        <v>2020</v>
      </c>
      <c r="C337" s="21" t="s">
        <v>1411</v>
      </c>
      <c r="D337" s="22" t="s">
        <v>189</v>
      </c>
      <c r="E337" s="23" t="s">
        <v>65</v>
      </c>
      <c r="F337" s="24" t="s">
        <v>65</v>
      </c>
      <c r="G337" s="25" t="s">
        <v>189</v>
      </c>
      <c r="H337" s="19" t="s">
        <v>1730</v>
      </c>
      <c r="I337" s="19"/>
      <c r="J337" s="26">
        <v>43943.208333333299</v>
      </c>
      <c r="K337" s="27">
        <v>2500000</v>
      </c>
      <c r="L337" s="28"/>
      <c r="M337" s="33">
        <v>3125000</v>
      </c>
      <c r="N337" s="34"/>
      <c r="O337" s="56" t="s">
        <v>1011</v>
      </c>
    </row>
    <row r="338" spans="1:15" ht="38.25" x14ac:dyDescent="0.25">
      <c r="A338" s="37" t="s">
        <v>13</v>
      </c>
      <c r="B338" s="20">
        <v>2020</v>
      </c>
      <c r="C338" s="21" t="s">
        <v>995</v>
      </c>
      <c r="D338" s="22" t="s">
        <v>996</v>
      </c>
      <c r="E338" s="23" t="s">
        <v>67</v>
      </c>
      <c r="F338" s="24" t="s">
        <v>67</v>
      </c>
      <c r="G338" s="25" t="s">
        <v>672</v>
      </c>
      <c r="H338" s="19" t="s">
        <v>1730</v>
      </c>
      <c r="I338" s="19"/>
      <c r="J338" s="26">
        <v>43943.208333333299</v>
      </c>
      <c r="K338" s="27">
        <v>1305606</v>
      </c>
      <c r="L338" s="28"/>
      <c r="M338" s="33">
        <v>1632007</v>
      </c>
      <c r="N338" s="34"/>
      <c r="O338" s="56" t="s">
        <v>997</v>
      </c>
    </row>
    <row r="339" spans="1:15" ht="38.25" x14ac:dyDescent="0.25">
      <c r="A339" s="37" t="s">
        <v>124</v>
      </c>
      <c r="B339" s="20">
        <v>2020</v>
      </c>
      <c r="C339" s="21" t="s">
        <v>991</v>
      </c>
      <c r="D339" s="22" t="s">
        <v>992</v>
      </c>
      <c r="E339" s="23" t="s">
        <v>17</v>
      </c>
      <c r="F339" s="24" t="s">
        <v>17</v>
      </c>
      <c r="G339" s="25" t="s">
        <v>993</v>
      </c>
      <c r="H339" s="19" t="s">
        <v>1730</v>
      </c>
      <c r="I339" s="19"/>
      <c r="J339" s="26">
        <v>43943.208333333299</v>
      </c>
      <c r="K339" s="27">
        <v>1950000</v>
      </c>
      <c r="L339" s="28"/>
      <c r="M339" s="33">
        <v>3900000</v>
      </c>
      <c r="N339" s="34"/>
      <c r="O339" s="56" t="s">
        <v>994</v>
      </c>
    </row>
    <row r="340" spans="1:15" ht="38.25" x14ac:dyDescent="0.25">
      <c r="A340" s="37" t="s">
        <v>124</v>
      </c>
      <c r="B340" s="20">
        <v>2020</v>
      </c>
      <c r="C340" s="21" t="s">
        <v>998</v>
      </c>
      <c r="D340" s="22" t="s">
        <v>426</v>
      </c>
      <c r="E340" s="23" t="s">
        <v>31</v>
      </c>
      <c r="F340" s="24" t="s">
        <v>31</v>
      </c>
      <c r="G340" s="25" t="s">
        <v>427</v>
      </c>
      <c r="H340" s="19" t="s">
        <v>1730</v>
      </c>
      <c r="I340" s="19"/>
      <c r="J340" s="26">
        <v>43944.208333333299</v>
      </c>
      <c r="K340" s="27">
        <v>1552593</v>
      </c>
      <c r="L340" s="28"/>
      <c r="M340" s="33">
        <v>3881484</v>
      </c>
      <c r="N340" s="34"/>
      <c r="O340" s="56" t="s">
        <v>999</v>
      </c>
    </row>
    <row r="341" spans="1:15" ht="38.25" x14ac:dyDescent="0.25">
      <c r="A341" s="37" t="s">
        <v>124</v>
      </c>
      <c r="B341" s="20">
        <v>2020</v>
      </c>
      <c r="C341" s="21" t="s">
        <v>1000</v>
      </c>
      <c r="D341" s="22" t="s">
        <v>31</v>
      </c>
      <c r="E341" s="23" t="s">
        <v>31</v>
      </c>
      <c r="F341" s="24" t="s">
        <v>31</v>
      </c>
      <c r="G341" s="25" t="s">
        <v>31</v>
      </c>
      <c r="H341" s="19" t="s">
        <v>1730</v>
      </c>
      <c r="I341" s="19"/>
      <c r="J341" s="26">
        <v>43944.208333333299</v>
      </c>
      <c r="K341" s="27">
        <v>1400000</v>
      </c>
      <c r="L341" s="28"/>
      <c r="M341" s="33">
        <v>2000000</v>
      </c>
      <c r="N341" s="34"/>
      <c r="O341" s="56" t="s">
        <v>1001</v>
      </c>
    </row>
    <row r="342" spans="1:15" ht="38.25" x14ac:dyDescent="0.25">
      <c r="A342" s="37" t="s">
        <v>138</v>
      </c>
      <c r="B342" s="20">
        <v>2020</v>
      </c>
      <c r="C342" s="21" t="s">
        <v>1002</v>
      </c>
      <c r="D342" s="22" t="s">
        <v>1003</v>
      </c>
      <c r="E342" s="23" t="s">
        <v>48</v>
      </c>
      <c r="F342" s="24" t="s">
        <v>48</v>
      </c>
      <c r="G342" s="25" t="s">
        <v>263</v>
      </c>
      <c r="H342" s="19" t="s">
        <v>1730</v>
      </c>
      <c r="I342" s="19"/>
      <c r="J342" s="26">
        <v>43948.208333333299</v>
      </c>
      <c r="K342" s="27">
        <v>2750000</v>
      </c>
      <c r="L342" s="28"/>
      <c r="M342" s="33">
        <v>5500000</v>
      </c>
      <c r="N342" s="34"/>
      <c r="O342" s="56" t="s">
        <v>1004</v>
      </c>
    </row>
    <row r="343" spans="1:15" ht="38.25" x14ac:dyDescent="0.25">
      <c r="A343" s="37" t="s">
        <v>124</v>
      </c>
      <c r="B343" s="20">
        <v>2020</v>
      </c>
      <c r="C343" s="21" t="s">
        <v>1012</v>
      </c>
      <c r="D343" s="22" t="s">
        <v>785</v>
      </c>
      <c r="E343" s="23" t="s">
        <v>45</v>
      </c>
      <c r="F343" s="24" t="s">
        <v>45</v>
      </c>
      <c r="G343" s="25" t="s">
        <v>785</v>
      </c>
      <c r="H343" s="19" t="s">
        <v>1730</v>
      </c>
      <c r="I343" s="19"/>
      <c r="J343" s="26">
        <v>43950.208333333299</v>
      </c>
      <c r="K343" s="27">
        <v>13000000</v>
      </c>
      <c r="L343" s="28"/>
      <c r="M343" s="33">
        <v>15350000</v>
      </c>
      <c r="N343" s="34"/>
      <c r="O343" s="56" t="s">
        <v>1013</v>
      </c>
    </row>
    <row r="344" spans="1:15" ht="38.25" x14ac:dyDescent="0.25">
      <c r="A344" s="37" t="s">
        <v>14</v>
      </c>
      <c r="B344" s="20">
        <v>2020</v>
      </c>
      <c r="C344" s="21" t="s">
        <v>1413</v>
      </c>
      <c r="D344" s="22" t="s">
        <v>1015</v>
      </c>
      <c r="E344" s="23" t="s">
        <v>44</v>
      </c>
      <c r="F344" s="24" t="s">
        <v>44</v>
      </c>
      <c r="G344" s="25" t="s">
        <v>215</v>
      </c>
      <c r="H344" s="19" t="s">
        <v>1730</v>
      </c>
      <c r="I344" s="19"/>
      <c r="J344" s="26">
        <v>43955.208333333299</v>
      </c>
      <c r="K344" s="27">
        <v>2000000</v>
      </c>
      <c r="L344" s="28"/>
      <c r="M344" s="33">
        <v>2399000</v>
      </c>
      <c r="N344" s="34"/>
      <c r="O344" s="56" t="s">
        <v>1016</v>
      </c>
    </row>
    <row r="345" spans="1:15" ht="38.25" x14ac:dyDescent="0.25">
      <c r="A345" s="37" t="s">
        <v>138</v>
      </c>
      <c r="B345" s="20">
        <v>2020</v>
      </c>
      <c r="C345" s="21" t="s">
        <v>1412</v>
      </c>
      <c r="D345" s="22" t="s">
        <v>253</v>
      </c>
      <c r="E345" s="23" t="s">
        <v>30</v>
      </c>
      <c r="F345" s="24" t="s">
        <v>30</v>
      </c>
      <c r="G345" s="25" t="s">
        <v>253</v>
      </c>
      <c r="H345" s="19" t="s">
        <v>1730</v>
      </c>
      <c r="I345" s="19"/>
      <c r="J345" s="26">
        <v>43955.208333333299</v>
      </c>
      <c r="K345" s="27">
        <v>6458400</v>
      </c>
      <c r="L345" s="28"/>
      <c r="M345" s="33">
        <v>8073000</v>
      </c>
      <c r="N345" s="34"/>
      <c r="O345" s="56" t="s">
        <v>1014</v>
      </c>
    </row>
    <row r="346" spans="1:15" ht="38.25" x14ac:dyDescent="0.25">
      <c r="A346" s="37" t="s">
        <v>349</v>
      </c>
      <c r="B346" s="20">
        <v>2020</v>
      </c>
      <c r="C346" s="21" t="s">
        <v>1017</v>
      </c>
      <c r="D346" s="22" t="s">
        <v>1018</v>
      </c>
      <c r="E346" s="23" t="s">
        <v>57</v>
      </c>
      <c r="F346" s="24" t="s">
        <v>57</v>
      </c>
      <c r="G346" s="25" t="s">
        <v>1019</v>
      </c>
      <c r="H346" s="19" t="s">
        <v>1730</v>
      </c>
      <c r="I346" s="19"/>
      <c r="J346" s="26">
        <v>43955.208333333299</v>
      </c>
      <c r="K346" s="27">
        <v>425000</v>
      </c>
      <c r="L346" s="28"/>
      <c r="M346" s="33">
        <v>566740</v>
      </c>
      <c r="N346" s="34"/>
      <c r="O346" s="56" t="s">
        <v>1020</v>
      </c>
    </row>
    <row r="347" spans="1:15" ht="38.25" x14ac:dyDescent="0.25">
      <c r="A347" s="37" t="s">
        <v>138</v>
      </c>
      <c r="B347" s="20">
        <v>2020</v>
      </c>
      <c r="C347" s="21" t="s">
        <v>1021</v>
      </c>
      <c r="D347" s="22" t="s">
        <v>1022</v>
      </c>
      <c r="E347" s="23" t="s">
        <v>38</v>
      </c>
      <c r="F347" s="24" t="s">
        <v>38</v>
      </c>
      <c r="G347" s="25" t="s">
        <v>1022</v>
      </c>
      <c r="H347" s="19" t="s">
        <v>1730</v>
      </c>
      <c r="I347" s="19"/>
      <c r="J347" s="26">
        <v>43956.208333333299</v>
      </c>
      <c r="K347" s="27">
        <v>1500000</v>
      </c>
      <c r="L347" s="28"/>
      <c r="M347" s="33">
        <v>8554600</v>
      </c>
      <c r="N347" s="34"/>
      <c r="O347" s="56" t="s">
        <v>1023</v>
      </c>
    </row>
    <row r="348" spans="1:15" ht="25.5" x14ac:dyDescent="0.25">
      <c r="A348" s="37" t="s">
        <v>138</v>
      </c>
      <c r="B348" s="20">
        <v>2020</v>
      </c>
      <c r="C348" s="21" t="s">
        <v>1414</v>
      </c>
      <c r="D348" s="22" t="s">
        <v>1034</v>
      </c>
      <c r="E348" s="23" t="s">
        <v>48</v>
      </c>
      <c r="F348" s="24" t="s">
        <v>48</v>
      </c>
      <c r="G348" s="25"/>
      <c r="H348" s="19" t="s">
        <v>1730</v>
      </c>
      <c r="I348" s="19"/>
      <c r="J348" s="26">
        <v>43956.869444444397</v>
      </c>
      <c r="K348" s="27">
        <v>20000</v>
      </c>
      <c r="L348" s="28"/>
      <c r="M348" s="33">
        <v>40000</v>
      </c>
      <c r="N348" s="34"/>
      <c r="O348" s="56" t="s">
        <v>1035</v>
      </c>
    </row>
    <row r="349" spans="1:15" ht="25.5" x14ac:dyDescent="0.25">
      <c r="A349" s="37" t="s">
        <v>138</v>
      </c>
      <c r="B349" s="20">
        <v>2020</v>
      </c>
      <c r="C349" s="21" t="s">
        <v>1024</v>
      </c>
      <c r="D349" s="22" t="s">
        <v>1025</v>
      </c>
      <c r="E349" s="23" t="s">
        <v>59</v>
      </c>
      <c r="F349" s="24" t="s">
        <v>59</v>
      </c>
      <c r="G349" s="25" t="s">
        <v>1026</v>
      </c>
      <c r="H349" s="19" t="s">
        <v>1730</v>
      </c>
      <c r="I349" s="19"/>
      <c r="J349" s="26">
        <v>43956.869444444397</v>
      </c>
      <c r="K349" s="27">
        <v>52000</v>
      </c>
      <c r="L349" s="28"/>
      <c r="M349" s="33">
        <v>104000</v>
      </c>
      <c r="N349" s="34"/>
      <c r="O349" s="56" t="s">
        <v>1027</v>
      </c>
    </row>
    <row r="350" spans="1:15" ht="25.5" x14ac:dyDescent="0.25">
      <c r="A350" s="37" t="s">
        <v>13</v>
      </c>
      <c r="B350" s="20">
        <v>2020</v>
      </c>
      <c r="C350" s="21" t="s">
        <v>1415</v>
      </c>
      <c r="D350" s="22" t="s">
        <v>1028</v>
      </c>
      <c r="E350" s="23" t="s">
        <v>67</v>
      </c>
      <c r="F350" s="24" t="s">
        <v>67</v>
      </c>
      <c r="G350" s="25" t="s">
        <v>1029</v>
      </c>
      <c r="H350" s="19" t="s">
        <v>1730</v>
      </c>
      <c r="I350" s="19"/>
      <c r="J350" s="26">
        <v>43956.869444444397</v>
      </c>
      <c r="K350" s="27">
        <v>210000</v>
      </c>
      <c r="L350" s="28"/>
      <c r="M350" s="33">
        <v>420000</v>
      </c>
      <c r="N350" s="34"/>
      <c r="O350" s="56" t="s">
        <v>1030</v>
      </c>
    </row>
    <row r="351" spans="1:15" ht="38.25" x14ac:dyDescent="0.25">
      <c r="A351" s="37" t="s">
        <v>124</v>
      </c>
      <c r="B351" s="20">
        <v>2020</v>
      </c>
      <c r="C351" s="21" t="s">
        <v>1031</v>
      </c>
      <c r="D351" s="22" t="s">
        <v>244</v>
      </c>
      <c r="E351" s="23" t="s">
        <v>28</v>
      </c>
      <c r="F351" s="24" t="s">
        <v>28</v>
      </c>
      <c r="G351" s="25" t="s">
        <v>1032</v>
      </c>
      <c r="H351" s="19" t="s">
        <v>1730</v>
      </c>
      <c r="I351" s="19"/>
      <c r="J351" s="26">
        <v>43957.208333333299</v>
      </c>
      <c r="K351" s="27">
        <v>300000</v>
      </c>
      <c r="L351" s="28"/>
      <c r="M351" s="33">
        <v>600000</v>
      </c>
      <c r="N351" s="34"/>
      <c r="O351" s="56" t="s">
        <v>1033</v>
      </c>
    </row>
    <row r="352" spans="1:15" ht="38.25" x14ac:dyDescent="0.25">
      <c r="A352" s="37" t="s">
        <v>138</v>
      </c>
      <c r="B352" s="20">
        <v>2020</v>
      </c>
      <c r="C352" s="21" t="s">
        <v>1036</v>
      </c>
      <c r="D352" s="22" t="s">
        <v>1037</v>
      </c>
      <c r="E352" s="23" t="s">
        <v>30</v>
      </c>
      <c r="F352" s="24" t="s">
        <v>30</v>
      </c>
      <c r="G352" s="25" t="s">
        <v>1038</v>
      </c>
      <c r="H352" s="19" t="s">
        <v>1730</v>
      </c>
      <c r="I352" s="19"/>
      <c r="J352" s="26">
        <v>43964.208333333299</v>
      </c>
      <c r="K352" s="27">
        <v>800000</v>
      </c>
      <c r="L352" s="28"/>
      <c r="M352" s="33">
        <v>1000000</v>
      </c>
      <c r="N352" s="34"/>
      <c r="O352" s="56" t="s">
        <v>1039</v>
      </c>
    </row>
    <row r="353" spans="1:15" ht="38.25" x14ac:dyDescent="0.25">
      <c r="A353" s="37" t="s">
        <v>138</v>
      </c>
      <c r="B353" s="20">
        <v>2020</v>
      </c>
      <c r="C353" s="21" t="s">
        <v>1416</v>
      </c>
      <c r="D353" s="22" t="s">
        <v>1040</v>
      </c>
      <c r="E353" s="23" t="s">
        <v>58</v>
      </c>
      <c r="F353" s="24" t="s">
        <v>58</v>
      </c>
      <c r="G353" s="25" t="s">
        <v>1041</v>
      </c>
      <c r="H353" s="19" t="s">
        <v>1730</v>
      </c>
      <c r="I353" s="19"/>
      <c r="J353" s="26">
        <v>43965.208333333299</v>
      </c>
      <c r="K353" s="27">
        <v>246444</v>
      </c>
      <c r="L353" s="28"/>
      <c r="M353" s="33">
        <v>308120</v>
      </c>
      <c r="N353" s="34"/>
      <c r="O353" s="56" t="s">
        <v>1042</v>
      </c>
    </row>
    <row r="354" spans="1:15" ht="38.25" x14ac:dyDescent="0.25">
      <c r="A354" s="37" t="s">
        <v>349</v>
      </c>
      <c r="B354" s="20">
        <v>2020</v>
      </c>
      <c r="C354" s="21" t="s">
        <v>1417</v>
      </c>
      <c r="D354" s="22" t="s">
        <v>1053</v>
      </c>
      <c r="E354" s="23" t="s">
        <v>43</v>
      </c>
      <c r="F354" s="24" t="s">
        <v>43</v>
      </c>
      <c r="G354" s="25" t="s">
        <v>1054</v>
      </c>
      <c r="H354" s="19" t="s">
        <v>1730</v>
      </c>
      <c r="I354" s="19"/>
      <c r="J354" s="26">
        <v>43969.745138888902</v>
      </c>
      <c r="K354" s="27">
        <v>75000</v>
      </c>
      <c r="L354" s="28"/>
      <c r="M354" s="33">
        <v>150000</v>
      </c>
      <c r="N354" s="34"/>
      <c r="O354" s="56" t="s">
        <v>1055</v>
      </c>
    </row>
    <row r="355" spans="1:15" ht="38.25" x14ac:dyDescent="0.25">
      <c r="A355" s="37" t="s">
        <v>14</v>
      </c>
      <c r="B355" s="20">
        <v>2020</v>
      </c>
      <c r="C355" s="21" t="s">
        <v>1047</v>
      </c>
      <c r="D355" s="22" t="s">
        <v>1048</v>
      </c>
      <c r="E355" s="23" t="s">
        <v>35</v>
      </c>
      <c r="F355" s="24" t="s">
        <v>35</v>
      </c>
      <c r="G355" s="25" t="s">
        <v>1049</v>
      </c>
      <c r="H355" s="19" t="s">
        <v>1730</v>
      </c>
      <c r="I355" s="19"/>
      <c r="J355" s="26">
        <v>43971.208333333299</v>
      </c>
      <c r="K355" s="27">
        <v>2500000</v>
      </c>
      <c r="L355" s="28"/>
      <c r="M355" s="33">
        <v>2500000</v>
      </c>
      <c r="N355" s="34"/>
      <c r="O355" s="56" t="s">
        <v>1050</v>
      </c>
    </row>
    <row r="356" spans="1:15" ht="51" x14ac:dyDescent="0.25">
      <c r="A356" s="37" t="s">
        <v>124</v>
      </c>
      <c r="B356" s="20">
        <v>2020</v>
      </c>
      <c r="C356" s="21" t="s">
        <v>1418</v>
      </c>
      <c r="D356" s="22" t="s">
        <v>445</v>
      </c>
      <c r="E356" s="23" t="s">
        <v>34</v>
      </c>
      <c r="F356" s="24" t="s">
        <v>34</v>
      </c>
      <c r="G356" s="25" t="s">
        <v>446</v>
      </c>
      <c r="H356" s="19" t="s">
        <v>1730</v>
      </c>
      <c r="I356" s="19"/>
      <c r="J356" s="26">
        <v>43977.208333333299</v>
      </c>
      <c r="K356" s="27">
        <v>1000000</v>
      </c>
      <c r="L356" s="28"/>
      <c r="M356" s="33">
        <v>1250000</v>
      </c>
      <c r="N356" s="34"/>
      <c r="O356" s="56" t="s">
        <v>1056</v>
      </c>
    </row>
    <row r="357" spans="1:15" ht="38.25" x14ac:dyDescent="0.25">
      <c r="A357" s="37" t="s">
        <v>104</v>
      </c>
      <c r="B357" s="20">
        <v>2020</v>
      </c>
      <c r="C357" s="21" t="s">
        <v>1043</v>
      </c>
      <c r="D357" s="22" t="s">
        <v>1044</v>
      </c>
      <c r="E357" s="23" t="s">
        <v>19</v>
      </c>
      <c r="F357" s="24" t="s">
        <v>19</v>
      </c>
      <c r="G357" s="25" t="s">
        <v>1045</v>
      </c>
      <c r="H357" s="19" t="s">
        <v>1730</v>
      </c>
      <c r="I357" s="19"/>
      <c r="J357" s="26">
        <v>43977.208333333299</v>
      </c>
      <c r="K357" s="27">
        <v>228294</v>
      </c>
      <c r="L357" s="28"/>
      <c r="M357" s="33">
        <v>285368</v>
      </c>
      <c r="N357" s="34"/>
      <c r="O357" s="56" t="s">
        <v>1046</v>
      </c>
    </row>
    <row r="358" spans="1:15" ht="25.5" x14ac:dyDescent="0.25">
      <c r="A358" s="37" t="s">
        <v>104</v>
      </c>
      <c r="B358" s="20">
        <v>2020</v>
      </c>
      <c r="C358" s="21" t="s">
        <v>1419</v>
      </c>
      <c r="D358" s="22" t="s">
        <v>1420</v>
      </c>
      <c r="E358" s="23" t="s">
        <v>19</v>
      </c>
      <c r="F358" s="24" t="s">
        <v>19</v>
      </c>
      <c r="G358" s="25" t="s">
        <v>584</v>
      </c>
      <c r="H358" s="19" t="s">
        <v>1730</v>
      </c>
      <c r="I358" s="19"/>
      <c r="J358" s="26">
        <v>43977.588888888902</v>
      </c>
      <c r="K358" s="27">
        <v>1050000</v>
      </c>
      <c r="L358" s="28"/>
      <c r="M358" s="33">
        <v>1312500</v>
      </c>
      <c r="N358" s="34"/>
      <c r="O358" s="56" t="s">
        <v>1421</v>
      </c>
    </row>
    <row r="359" spans="1:15" ht="38.25" x14ac:dyDescent="0.25">
      <c r="A359" s="37" t="s">
        <v>104</v>
      </c>
      <c r="B359" s="20">
        <v>2020</v>
      </c>
      <c r="C359" s="21" t="s">
        <v>1422</v>
      </c>
      <c r="D359" s="22" t="s">
        <v>1060</v>
      </c>
      <c r="E359" s="23" t="s">
        <v>29</v>
      </c>
      <c r="F359" s="24" t="s">
        <v>29</v>
      </c>
      <c r="G359" s="25" t="s">
        <v>278</v>
      </c>
      <c r="H359" s="19" t="s">
        <v>1730</v>
      </c>
      <c r="I359" s="19"/>
      <c r="J359" s="26">
        <v>43978.208333333299</v>
      </c>
      <c r="K359" s="27">
        <v>4800000</v>
      </c>
      <c r="L359" s="28"/>
      <c r="M359" s="33">
        <v>6000000</v>
      </c>
      <c r="N359" s="34"/>
      <c r="O359" s="56" t="s">
        <v>1061</v>
      </c>
    </row>
    <row r="360" spans="1:15" ht="38.25" x14ac:dyDescent="0.25">
      <c r="A360" s="37" t="s">
        <v>104</v>
      </c>
      <c r="B360" s="20">
        <v>2020</v>
      </c>
      <c r="C360" s="21" t="s">
        <v>1057</v>
      </c>
      <c r="D360" s="22" t="s">
        <v>1058</v>
      </c>
      <c r="E360" s="23" t="s">
        <v>19</v>
      </c>
      <c r="F360" s="24" t="s">
        <v>19</v>
      </c>
      <c r="G360" s="25" t="s">
        <v>176</v>
      </c>
      <c r="H360" s="19" t="s">
        <v>1730</v>
      </c>
      <c r="I360" s="19"/>
      <c r="J360" s="26">
        <v>43978.208333333299</v>
      </c>
      <c r="K360" s="27">
        <v>1779760</v>
      </c>
      <c r="L360" s="28"/>
      <c r="M360" s="33">
        <v>2224700</v>
      </c>
      <c r="N360" s="34"/>
      <c r="O360" s="56" t="s">
        <v>1059</v>
      </c>
    </row>
    <row r="361" spans="1:15" ht="38.25" x14ac:dyDescent="0.25">
      <c r="A361" s="37" t="s">
        <v>124</v>
      </c>
      <c r="B361" s="20">
        <v>2020</v>
      </c>
      <c r="C361" s="21" t="s">
        <v>1282</v>
      </c>
      <c r="D361" s="22" t="s">
        <v>583</v>
      </c>
      <c r="E361" s="23" t="s">
        <v>39</v>
      </c>
      <c r="F361" s="24" t="s">
        <v>39</v>
      </c>
      <c r="G361" s="25" t="s">
        <v>584</v>
      </c>
      <c r="H361" s="19" t="s">
        <v>1730</v>
      </c>
      <c r="I361" s="19"/>
      <c r="J361" s="26">
        <v>43979.78125</v>
      </c>
      <c r="K361" s="27">
        <v>70000</v>
      </c>
      <c r="L361" s="28"/>
      <c r="M361" s="33">
        <v>140000</v>
      </c>
      <c r="N361" s="34"/>
      <c r="O361" s="56" t="s">
        <v>585</v>
      </c>
    </row>
    <row r="362" spans="1:15" ht="25.5" x14ac:dyDescent="0.25">
      <c r="A362" s="37" t="s">
        <v>124</v>
      </c>
      <c r="B362" s="20">
        <v>2020</v>
      </c>
      <c r="C362" s="21" t="s">
        <v>593</v>
      </c>
      <c r="D362" s="22" t="s">
        <v>594</v>
      </c>
      <c r="E362" s="23" t="s">
        <v>31</v>
      </c>
      <c r="F362" s="24" t="s">
        <v>31</v>
      </c>
      <c r="G362" s="25" t="s">
        <v>584</v>
      </c>
      <c r="H362" s="19" t="s">
        <v>1730</v>
      </c>
      <c r="I362" s="19"/>
      <c r="J362" s="26">
        <v>43979.781944444403</v>
      </c>
      <c r="K362" s="27">
        <v>47000</v>
      </c>
      <c r="L362" s="28"/>
      <c r="M362" s="33">
        <v>47000</v>
      </c>
      <c r="N362" s="34"/>
      <c r="O362" s="56" t="s">
        <v>595</v>
      </c>
    </row>
    <row r="363" spans="1:15" ht="38.25" x14ac:dyDescent="0.25">
      <c r="A363" s="37" t="s">
        <v>124</v>
      </c>
      <c r="B363" s="20">
        <v>2020</v>
      </c>
      <c r="C363" s="21" t="s">
        <v>611</v>
      </c>
      <c r="D363" s="22" t="s">
        <v>612</v>
      </c>
      <c r="E363" s="23" t="s">
        <v>22</v>
      </c>
      <c r="F363" s="24" t="s">
        <v>22</v>
      </c>
      <c r="G363" s="25" t="s">
        <v>504</v>
      </c>
      <c r="H363" s="19" t="s">
        <v>1730</v>
      </c>
      <c r="I363" s="19"/>
      <c r="J363" s="26">
        <v>43979.781944444403</v>
      </c>
      <c r="K363" s="27">
        <v>70000</v>
      </c>
      <c r="L363" s="28"/>
      <c r="M363" s="33">
        <v>140000</v>
      </c>
      <c r="N363" s="34"/>
      <c r="O363" s="56" t="s">
        <v>613</v>
      </c>
    </row>
    <row r="364" spans="1:15" ht="38.25" x14ac:dyDescent="0.25">
      <c r="A364" s="37" t="s">
        <v>124</v>
      </c>
      <c r="B364" s="20">
        <v>2020</v>
      </c>
      <c r="C364" s="21" t="s">
        <v>979</v>
      </c>
      <c r="D364" s="22" t="s">
        <v>114</v>
      </c>
      <c r="E364" s="23" t="s">
        <v>32</v>
      </c>
      <c r="F364" s="24" t="s">
        <v>32</v>
      </c>
      <c r="G364" s="25" t="s">
        <v>980</v>
      </c>
      <c r="H364" s="19" t="s">
        <v>1730</v>
      </c>
      <c r="I364" s="19"/>
      <c r="J364" s="26">
        <v>43979.782638888901</v>
      </c>
      <c r="K364" s="27">
        <v>70000</v>
      </c>
      <c r="L364" s="28"/>
      <c r="M364" s="33">
        <v>100000</v>
      </c>
      <c r="N364" s="34"/>
      <c r="O364" s="56" t="s">
        <v>981</v>
      </c>
    </row>
    <row r="365" spans="1:15" ht="25.5" x14ac:dyDescent="0.25">
      <c r="A365" s="37" t="s">
        <v>124</v>
      </c>
      <c r="B365" s="20">
        <v>2020</v>
      </c>
      <c r="C365" s="21" t="s">
        <v>742</v>
      </c>
      <c r="D365" s="22" t="s">
        <v>608</v>
      </c>
      <c r="E365" s="23" t="s">
        <v>39</v>
      </c>
      <c r="F365" s="24" t="s">
        <v>39</v>
      </c>
      <c r="G365" s="25" t="s">
        <v>398</v>
      </c>
      <c r="H365" s="19" t="s">
        <v>1730</v>
      </c>
      <c r="I365" s="19"/>
      <c r="J365" s="26">
        <v>43979.782638888901</v>
      </c>
      <c r="K365" s="27">
        <v>70000</v>
      </c>
      <c r="L365" s="28"/>
      <c r="M365" s="33">
        <v>116667</v>
      </c>
      <c r="N365" s="34"/>
      <c r="O365" s="56" t="s">
        <v>1086</v>
      </c>
    </row>
    <row r="366" spans="1:15" ht="38.25" x14ac:dyDescent="0.25">
      <c r="A366" s="37" t="s">
        <v>124</v>
      </c>
      <c r="B366" s="20">
        <v>2020</v>
      </c>
      <c r="C366" s="21" t="s">
        <v>1285</v>
      </c>
      <c r="D366" s="22" t="s">
        <v>604</v>
      </c>
      <c r="E366" s="23" t="s">
        <v>17</v>
      </c>
      <c r="F366" s="24" t="s">
        <v>17</v>
      </c>
      <c r="G366" s="25" t="s">
        <v>605</v>
      </c>
      <c r="H366" s="19" t="s">
        <v>1730</v>
      </c>
      <c r="I366" s="19"/>
      <c r="J366" s="26">
        <v>43979.782638888901</v>
      </c>
      <c r="K366" s="27">
        <v>70000</v>
      </c>
      <c r="L366" s="28"/>
      <c r="M366" s="33">
        <v>140000</v>
      </c>
      <c r="N366" s="34"/>
      <c r="O366" s="56" t="s">
        <v>614</v>
      </c>
    </row>
    <row r="367" spans="1:15" ht="38.25" x14ac:dyDescent="0.25">
      <c r="A367" s="37" t="s">
        <v>124</v>
      </c>
      <c r="B367" s="20">
        <v>2020</v>
      </c>
      <c r="C367" s="21" t="s">
        <v>579</v>
      </c>
      <c r="D367" s="22" t="s">
        <v>580</v>
      </c>
      <c r="E367" s="23" t="s">
        <v>32</v>
      </c>
      <c r="F367" s="24" t="s">
        <v>32</v>
      </c>
      <c r="G367" s="25" t="s">
        <v>581</v>
      </c>
      <c r="H367" s="19" t="s">
        <v>1730</v>
      </c>
      <c r="I367" s="19"/>
      <c r="J367" s="26">
        <v>43979.783333333296</v>
      </c>
      <c r="K367" s="27">
        <v>70000</v>
      </c>
      <c r="L367" s="28"/>
      <c r="M367" s="33">
        <v>140000</v>
      </c>
      <c r="N367" s="34"/>
      <c r="O367" s="56" t="s">
        <v>582</v>
      </c>
    </row>
    <row r="368" spans="1:15" ht="25.5" x14ac:dyDescent="0.25">
      <c r="A368" s="37" t="s">
        <v>124</v>
      </c>
      <c r="B368" s="20">
        <v>2020</v>
      </c>
      <c r="C368" s="21" t="s">
        <v>1280</v>
      </c>
      <c r="D368" s="22" t="s">
        <v>560</v>
      </c>
      <c r="E368" s="23" t="s">
        <v>40</v>
      </c>
      <c r="F368" s="24" t="s">
        <v>40</v>
      </c>
      <c r="G368" s="25" t="s">
        <v>561</v>
      </c>
      <c r="H368" s="19" t="s">
        <v>1730</v>
      </c>
      <c r="I368" s="19"/>
      <c r="J368" s="26">
        <v>43979.783333333296</v>
      </c>
      <c r="K368" s="27">
        <v>70000</v>
      </c>
      <c r="L368" s="28"/>
      <c r="M368" s="33">
        <v>140000</v>
      </c>
      <c r="N368" s="34"/>
      <c r="O368" s="56" t="s">
        <v>562</v>
      </c>
    </row>
    <row r="369" spans="1:15" ht="38.25" x14ac:dyDescent="0.25">
      <c r="A369" s="37" t="s">
        <v>124</v>
      </c>
      <c r="B369" s="20">
        <v>2020</v>
      </c>
      <c r="C369" s="21" t="s">
        <v>1283</v>
      </c>
      <c r="D369" s="22" t="s">
        <v>266</v>
      </c>
      <c r="E369" s="23" t="s">
        <v>40</v>
      </c>
      <c r="F369" s="24" t="s">
        <v>40</v>
      </c>
      <c r="G369" s="25" t="s">
        <v>596</v>
      </c>
      <c r="H369" s="19" t="s">
        <v>1730</v>
      </c>
      <c r="I369" s="19"/>
      <c r="J369" s="26">
        <v>43979.784027777801</v>
      </c>
      <c r="K369" s="27">
        <v>70000</v>
      </c>
      <c r="L369" s="28"/>
      <c r="M369" s="33">
        <v>140000</v>
      </c>
      <c r="N369" s="34"/>
      <c r="O369" s="56" t="s">
        <v>597</v>
      </c>
    </row>
    <row r="370" spans="1:15" ht="38.25" x14ac:dyDescent="0.25">
      <c r="A370" s="37" t="s">
        <v>124</v>
      </c>
      <c r="B370" s="20">
        <v>2020</v>
      </c>
      <c r="C370" s="21" t="s">
        <v>554</v>
      </c>
      <c r="D370" s="22" t="s">
        <v>555</v>
      </c>
      <c r="E370" s="23" t="s">
        <v>39</v>
      </c>
      <c r="F370" s="24" t="s">
        <v>39</v>
      </c>
      <c r="G370" s="25" t="s">
        <v>556</v>
      </c>
      <c r="H370" s="19" t="s">
        <v>1730</v>
      </c>
      <c r="I370" s="19"/>
      <c r="J370" s="26">
        <v>43979.784027777801</v>
      </c>
      <c r="K370" s="27">
        <v>70000</v>
      </c>
      <c r="L370" s="28"/>
      <c r="M370" s="33">
        <v>100000</v>
      </c>
      <c r="N370" s="34"/>
      <c r="O370" s="56" t="s">
        <v>557</v>
      </c>
    </row>
    <row r="371" spans="1:15" ht="38.25" x14ac:dyDescent="0.25">
      <c r="A371" s="37" t="s">
        <v>124</v>
      </c>
      <c r="B371" s="20">
        <v>2020</v>
      </c>
      <c r="C371" s="21" t="s">
        <v>558</v>
      </c>
      <c r="D371" s="22" t="s">
        <v>544</v>
      </c>
      <c r="E371" s="23" t="s">
        <v>31</v>
      </c>
      <c r="F371" s="24" t="s">
        <v>31</v>
      </c>
      <c r="G371" s="25" t="s">
        <v>544</v>
      </c>
      <c r="H371" s="19" t="s">
        <v>1730</v>
      </c>
      <c r="I371" s="19"/>
      <c r="J371" s="26">
        <v>43979.784027777801</v>
      </c>
      <c r="K371" s="27">
        <v>70000</v>
      </c>
      <c r="L371" s="28"/>
      <c r="M371" s="33">
        <v>140000</v>
      </c>
      <c r="N371" s="34"/>
      <c r="O371" s="56" t="s">
        <v>559</v>
      </c>
    </row>
    <row r="372" spans="1:15" ht="25.5" x14ac:dyDescent="0.25">
      <c r="A372" s="37" t="s">
        <v>124</v>
      </c>
      <c r="B372" s="20">
        <v>2020</v>
      </c>
      <c r="C372" s="21" t="s">
        <v>598</v>
      </c>
      <c r="D372" s="22" t="s">
        <v>599</v>
      </c>
      <c r="E372" s="23" t="s">
        <v>39</v>
      </c>
      <c r="F372" s="24" t="s">
        <v>39</v>
      </c>
      <c r="G372" s="25" t="s">
        <v>127</v>
      </c>
      <c r="H372" s="19" t="s">
        <v>1730</v>
      </c>
      <c r="I372" s="19"/>
      <c r="J372" s="26">
        <v>43979.784722222197</v>
      </c>
      <c r="K372" s="27">
        <v>70000</v>
      </c>
      <c r="L372" s="28"/>
      <c r="M372" s="33">
        <v>105000</v>
      </c>
      <c r="N372" s="34"/>
      <c r="O372" s="56" t="s">
        <v>600</v>
      </c>
    </row>
    <row r="373" spans="1:15" ht="25.5" x14ac:dyDescent="0.25">
      <c r="A373" s="37" t="s">
        <v>124</v>
      </c>
      <c r="B373" s="20">
        <v>2020</v>
      </c>
      <c r="C373" s="21" t="s">
        <v>1298</v>
      </c>
      <c r="D373" s="22" t="s">
        <v>114</v>
      </c>
      <c r="E373" s="23" t="s">
        <v>42</v>
      </c>
      <c r="F373" s="24" t="s">
        <v>42</v>
      </c>
      <c r="G373" s="25" t="s">
        <v>752</v>
      </c>
      <c r="H373" s="19" t="s">
        <v>1730</v>
      </c>
      <c r="I373" s="19"/>
      <c r="J373" s="26">
        <v>43983.711805555598</v>
      </c>
      <c r="K373" s="27">
        <v>70000</v>
      </c>
      <c r="L373" s="28"/>
      <c r="M373" s="33">
        <v>140000</v>
      </c>
      <c r="N373" s="34"/>
      <c r="O373" s="56" t="s">
        <v>1062</v>
      </c>
    </row>
    <row r="374" spans="1:15" ht="25.5" x14ac:dyDescent="0.25">
      <c r="A374" s="37" t="s">
        <v>124</v>
      </c>
      <c r="B374" s="20">
        <v>2020</v>
      </c>
      <c r="C374" s="21" t="s">
        <v>522</v>
      </c>
      <c r="D374" s="22" t="s">
        <v>523</v>
      </c>
      <c r="E374" s="23" t="s">
        <v>42</v>
      </c>
      <c r="F374" s="24" t="s">
        <v>42</v>
      </c>
      <c r="G374" s="25" t="s">
        <v>524</v>
      </c>
      <c r="H374" s="19" t="s">
        <v>1730</v>
      </c>
      <c r="I374" s="19"/>
      <c r="J374" s="26">
        <v>43983.712500000001</v>
      </c>
      <c r="K374" s="27">
        <v>70000</v>
      </c>
      <c r="L374" s="28"/>
      <c r="M374" s="33">
        <v>140000</v>
      </c>
      <c r="N374" s="34"/>
      <c r="O374" s="56" t="s">
        <v>1063</v>
      </c>
    </row>
    <row r="375" spans="1:15" ht="25.5" x14ac:dyDescent="0.25">
      <c r="A375" s="37" t="s">
        <v>124</v>
      </c>
      <c r="B375" s="20">
        <v>2020</v>
      </c>
      <c r="C375" s="21" t="s">
        <v>550</v>
      </c>
      <c r="D375" s="22" t="s">
        <v>551</v>
      </c>
      <c r="E375" s="23" t="s">
        <v>32</v>
      </c>
      <c r="F375" s="24" t="s">
        <v>32</v>
      </c>
      <c r="G375" s="25" t="s">
        <v>552</v>
      </c>
      <c r="H375" s="19" t="s">
        <v>1730</v>
      </c>
      <c r="I375" s="19"/>
      <c r="J375" s="26">
        <v>43983.712500000001</v>
      </c>
      <c r="K375" s="27">
        <v>70000</v>
      </c>
      <c r="L375" s="28"/>
      <c r="M375" s="33">
        <v>140000</v>
      </c>
      <c r="N375" s="34"/>
      <c r="O375" s="56" t="s">
        <v>1064</v>
      </c>
    </row>
    <row r="376" spans="1:15" ht="25.5" x14ac:dyDescent="0.25">
      <c r="A376" s="37" t="s">
        <v>124</v>
      </c>
      <c r="B376" s="20">
        <v>2020</v>
      </c>
      <c r="C376" s="21" t="s">
        <v>590</v>
      </c>
      <c r="D376" s="22" t="s">
        <v>591</v>
      </c>
      <c r="E376" s="23" t="s">
        <v>63</v>
      </c>
      <c r="F376" s="24" t="s">
        <v>63</v>
      </c>
      <c r="G376" s="25" t="s">
        <v>215</v>
      </c>
      <c r="H376" s="19" t="s">
        <v>1730</v>
      </c>
      <c r="I376" s="19"/>
      <c r="J376" s="26">
        <v>43983.713194444397</v>
      </c>
      <c r="K376" s="27">
        <v>70000</v>
      </c>
      <c r="L376" s="28"/>
      <c r="M376" s="33">
        <v>140000</v>
      </c>
      <c r="N376" s="34"/>
      <c r="O376" s="56" t="s">
        <v>592</v>
      </c>
    </row>
    <row r="377" spans="1:15" ht="38.25" x14ac:dyDescent="0.25">
      <c r="A377" s="37" t="s">
        <v>124</v>
      </c>
      <c r="B377" s="20">
        <v>2020</v>
      </c>
      <c r="C377" s="21" t="s">
        <v>1423</v>
      </c>
      <c r="D377" s="22" t="s">
        <v>601</v>
      </c>
      <c r="E377" s="23" t="s">
        <v>49</v>
      </c>
      <c r="F377" s="24" t="s">
        <v>49</v>
      </c>
      <c r="G377" s="25" t="s">
        <v>602</v>
      </c>
      <c r="H377" s="19" t="s">
        <v>1730</v>
      </c>
      <c r="I377" s="19"/>
      <c r="J377" s="26">
        <v>43983.713194444397</v>
      </c>
      <c r="K377" s="27">
        <v>70000</v>
      </c>
      <c r="L377" s="28"/>
      <c r="M377" s="33">
        <v>140000</v>
      </c>
      <c r="N377" s="34"/>
      <c r="O377" s="56" t="s">
        <v>1065</v>
      </c>
    </row>
    <row r="378" spans="1:15" ht="38.25" x14ac:dyDescent="0.25">
      <c r="A378" s="37" t="s">
        <v>124</v>
      </c>
      <c r="B378" s="20">
        <v>2020</v>
      </c>
      <c r="C378" s="21" t="s">
        <v>1300</v>
      </c>
      <c r="D378" s="22" t="s">
        <v>754</v>
      </c>
      <c r="E378" s="23" t="s">
        <v>42</v>
      </c>
      <c r="F378" s="24" t="s">
        <v>42</v>
      </c>
      <c r="G378" s="25" t="s">
        <v>755</v>
      </c>
      <c r="H378" s="19" t="s">
        <v>1730</v>
      </c>
      <c r="I378" s="19"/>
      <c r="J378" s="26">
        <v>43983.713194444397</v>
      </c>
      <c r="K378" s="27">
        <v>70000</v>
      </c>
      <c r="L378" s="28"/>
      <c r="M378" s="33">
        <v>116667</v>
      </c>
      <c r="N378" s="34"/>
      <c r="O378" s="56" t="s">
        <v>756</v>
      </c>
    </row>
    <row r="379" spans="1:15" ht="38.25" x14ac:dyDescent="0.25">
      <c r="A379" s="37" t="s">
        <v>124</v>
      </c>
      <c r="B379" s="20">
        <v>2020</v>
      </c>
      <c r="C379" s="21" t="s">
        <v>664</v>
      </c>
      <c r="D379" s="22" t="s">
        <v>665</v>
      </c>
      <c r="E379" s="23" t="s">
        <v>17</v>
      </c>
      <c r="F379" s="24" t="s">
        <v>17</v>
      </c>
      <c r="G379" s="25" t="s">
        <v>666</v>
      </c>
      <c r="H379" s="19" t="s">
        <v>1730</v>
      </c>
      <c r="I379" s="19"/>
      <c r="J379" s="26">
        <v>43983.713888888902</v>
      </c>
      <c r="K379" s="27">
        <v>70000</v>
      </c>
      <c r="L379" s="28"/>
      <c r="M379" s="33">
        <v>140000</v>
      </c>
      <c r="N379" s="34"/>
      <c r="O379" s="56" t="s">
        <v>667</v>
      </c>
    </row>
    <row r="380" spans="1:15" ht="25.5" x14ac:dyDescent="0.25">
      <c r="A380" s="37" t="s">
        <v>124</v>
      </c>
      <c r="B380" s="20">
        <v>2020</v>
      </c>
      <c r="C380" s="21" t="s">
        <v>1297</v>
      </c>
      <c r="D380" s="22" t="s">
        <v>747</v>
      </c>
      <c r="E380" s="23" t="s">
        <v>42</v>
      </c>
      <c r="F380" s="24" t="s">
        <v>42</v>
      </c>
      <c r="G380" s="25" t="s">
        <v>63</v>
      </c>
      <c r="H380" s="19" t="s">
        <v>1730</v>
      </c>
      <c r="I380" s="19"/>
      <c r="J380" s="26">
        <v>43983.713888888902</v>
      </c>
      <c r="K380" s="27">
        <v>70000</v>
      </c>
      <c r="L380" s="28"/>
      <c r="M380" s="33">
        <v>140000</v>
      </c>
      <c r="N380" s="34"/>
      <c r="O380" s="56" t="s">
        <v>748</v>
      </c>
    </row>
    <row r="381" spans="1:15" ht="25.5" x14ac:dyDescent="0.25">
      <c r="A381" s="37" t="s">
        <v>124</v>
      </c>
      <c r="B381" s="20">
        <v>2020</v>
      </c>
      <c r="C381" s="21" t="s">
        <v>1287</v>
      </c>
      <c r="D381" s="22" t="s">
        <v>634</v>
      </c>
      <c r="E381" s="23" t="s">
        <v>49</v>
      </c>
      <c r="F381" s="24" t="s">
        <v>49</v>
      </c>
      <c r="G381" s="25" t="s">
        <v>635</v>
      </c>
      <c r="H381" s="19" t="s">
        <v>1730</v>
      </c>
      <c r="I381" s="19"/>
      <c r="J381" s="26">
        <v>43983.713888888902</v>
      </c>
      <c r="K381" s="27">
        <v>60000</v>
      </c>
      <c r="L381" s="28"/>
      <c r="M381" s="33">
        <v>139409</v>
      </c>
      <c r="N381" s="34"/>
      <c r="O381" s="56" t="s">
        <v>636</v>
      </c>
    </row>
    <row r="382" spans="1:15" ht="25.5" x14ac:dyDescent="0.25">
      <c r="A382" s="37" t="s">
        <v>124</v>
      </c>
      <c r="B382" s="20">
        <v>2020</v>
      </c>
      <c r="C382" s="21" t="s">
        <v>1294</v>
      </c>
      <c r="D382" s="22" t="s">
        <v>668</v>
      </c>
      <c r="E382" s="23" t="s">
        <v>41</v>
      </c>
      <c r="F382" s="24" t="s">
        <v>41</v>
      </c>
      <c r="G382" s="25" t="s">
        <v>423</v>
      </c>
      <c r="H382" s="19" t="s">
        <v>1730</v>
      </c>
      <c r="I382" s="19"/>
      <c r="J382" s="26">
        <v>43983.714583333298</v>
      </c>
      <c r="K382" s="27">
        <v>70000</v>
      </c>
      <c r="L382" s="28"/>
      <c r="M382" s="33">
        <v>140000</v>
      </c>
      <c r="N382" s="34"/>
      <c r="O382" s="56" t="s">
        <v>669</v>
      </c>
    </row>
    <row r="383" spans="1:15" ht="25.5" x14ac:dyDescent="0.25">
      <c r="A383" s="37" t="s">
        <v>124</v>
      </c>
      <c r="B383" s="20">
        <v>2020</v>
      </c>
      <c r="C383" s="21" t="s">
        <v>670</v>
      </c>
      <c r="D383" s="22" t="s">
        <v>671</v>
      </c>
      <c r="E383" s="23" t="s">
        <v>41</v>
      </c>
      <c r="F383" s="24" t="s">
        <v>41</v>
      </c>
      <c r="G383" s="25" t="s">
        <v>672</v>
      </c>
      <c r="H383" s="19" t="s">
        <v>1730</v>
      </c>
      <c r="I383" s="19"/>
      <c r="J383" s="26">
        <v>43983.714583333298</v>
      </c>
      <c r="K383" s="27">
        <v>70000</v>
      </c>
      <c r="L383" s="28"/>
      <c r="M383" s="33">
        <v>140000</v>
      </c>
      <c r="N383" s="34"/>
      <c r="O383" s="56" t="s">
        <v>673</v>
      </c>
    </row>
    <row r="384" spans="1:15" ht="38.25" x14ac:dyDescent="0.25">
      <c r="A384" s="37" t="s">
        <v>124</v>
      </c>
      <c r="B384" s="20">
        <v>2020</v>
      </c>
      <c r="C384" s="21" t="s">
        <v>1296</v>
      </c>
      <c r="D384" s="22" t="s">
        <v>744</v>
      </c>
      <c r="E384" s="23" t="s">
        <v>42</v>
      </c>
      <c r="F384" s="24" t="s">
        <v>42</v>
      </c>
      <c r="G384" s="25" t="s">
        <v>745</v>
      </c>
      <c r="H384" s="19" t="s">
        <v>1730</v>
      </c>
      <c r="I384" s="19"/>
      <c r="J384" s="26">
        <v>43983.714583333298</v>
      </c>
      <c r="K384" s="27">
        <v>70000</v>
      </c>
      <c r="L384" s="28"/>
      <c r="M384" s="33">
        <v>140000</v>
      </c>
      <c r="N384" s="34"/>
      <c r="O384" s="56" t="s">
        <v>746</v>
      </c>
    </row>
    <row r="385" spans="1:15" ht="51" x14ac:dyDescent="0.25">
      <c r="A385" s="37" t="s">
        <v>14</v>
      </c>
      <c r="B385" s="20">
        <v>2020</v>
      </c>
      <c r="C385" s="21" t="s">
        <v>1066</v>
      </c>
      <c r="D385" s="22" t="s">
        <v>1067</v>
      </c>
      <c r="E385" s="23" t="s">
        <v>61</v>
      </c>
      <c r="F385" s="24" t="s">
        <v>61</v>
      </c>
      <c r="G385" s="25" t="s">
        <v>118</v>
      </c>
      <c r="H385" s="19" t="s">
        <v>1730</v>
      </c>
      <c r="I385" s="19"/>
      <c r="J385" s="26">
        <v>43985.208333333299</v>
      </c>
      <c r="K385" s="27">
        <v>250000</v>
      </c>
      <c r="L385" s="28"/>
      <c r="M385" s="33">
        <v>357143</v>
      </c>
      <c r="N385" s="34"/>
      <c r="O385" s="56" t="s">
        <v>1068</v>
      </c>
    </row>
    <row r="386" spans="1:15" ht="38.25" x14ac:dyDescent="0.25">
      <c r="A386" s="37" t="s">
        <v>14</v>
      </c>
      <c r="B386" s="20">
        <v>2020</v>
      </c>
      <c r="C386" s="21" t="s">
        <v>1409</v>
      </c>
      <c r="D386" s="22" t="s">
        <v>599</v>
      </c>
      <c r="E386" s="23" t="s">
        <v>39</v>
      </c>
      <c r="F386" s="24" t="s">
        <v>56</v>
      </c>
      <c r="G386" s="25" t="s">
        <v>944</v>
      </c>
      <c r="H386" s="19" t="s">
        <v>1730</v>
      </c>
      <c r="I386" s="19"/>
      <c r="J386" s="26">
        <v>43990.208333333299</v>
      </c>
      <c r="K386" s="27">
        <v>500000</v>
      </c>
      <c r="L386" s="28"/>
      <c r="M386" s="33">
        <v>647250</v>
      </c>
      <c r="N386" s="34"/>
      <c r="O386" s="56" t="s">
        <v>1075</v>
      </c>
    </row>
    <row r="387" spans="1:15" ht="38.25" x14ac:dyDescent="0.25">
      <c r="A387" s="37" t="s">
        <v>14</v>
      </c>
      <c r="B387" s="20">
        <v>2020</v>
      </c>
      <c r="C387" s="21" t="s">
        <v>1073</v>
      </c>
      <c r="D387" s="22" t="s">
        <v>117</v>
      </c>
      <c r="E387" s="23" t="s">
        <v>61</v>
      </c>
      <c r="F387" s="24" t="s">
        <v>61</v>
      </c>
      <c r="G387" s="25" t="s">
        <v>118</v>
      </c>
      <c r="H387" s="19" t="s">
        <v>1730</v>
      </c>
      <c r="I387" s="19"/>
      <c r="J387" s="26">
        <v>43990.208333333299</v>
      </c>
      <c r="K387" s="27">
        <v>500000</v>
      </c>
      <c r="L387" s="28"/>
      <c r="M387" s="33">
        <v>625000</v>
      </c>
      <c r="N387" s="34"/>
      <c r="O387" s="56" t="s">
        <v>1074</v>
      </c>
    </row>
    <row r="388" spans="1:15" ht="25.5" x14ac:dyDescent="0.25">
      <c r="A388" s="37" t="s">
        <v>14</v>
      </c>
      <c r="B388" s="20">
        <v>2020</v>
      </c>
      <c r="C388" s="21" t="s">
        <v>1078</v>
      </c>
      <c r="D388" s="22" t="s">
        <v>1079</v>
      </c>
      <c r="E388" s="23" t="s">
        <v>35</v>
      </c>
      <c r="F388" s="24" t="s">
        <v>35</v>
      </c>
      <c r="G388" s="25" t="s">
        <v>1080</v>
      </c>
      <c r="H388" s="19" t="s">
        <v>1730</v>
      </c>
      <c r="I388" s="19"/>
      <c r="J388" s="26">
        <v>43997.208333333299</v>
      </c>
      <c r="K388" s="27">
        <v>800000</v>
      </c>
      <c r="L388" s="28"/>
      <c r="M388" s="33">
        <v>1025394</v>
      </c>
      <c r="N388" s="34"/>
      <c r="O388" s="56" t="s">
        <v>1081</v>
      </c>
    </row>
    <row r="389" spans="1:15" ht="38.25" x14ac:dyDescent="0.25">
      <c r="A389" s="37" t="s">
        <v>104</v>
      </c>
      <c r="B389" s="20">
        <v>2020</v>
      </c>
      <c r="C389" s="21" t="s">
        <v>1076</v>
      </c>
      <c r="D389" s="22" t="s">
        <v>487</v>
      </c>
      <c r="E389" s="23" t="s">
        <v>26</v>
      </c>
      <c r="F389" s="24" t="s">
        <v>26</v>
      </c>
      <c r="G389" s="25" t="s">
        <v>488</v>
      </c>
      <c r="H389" s="19" t="s">
        <v>1730</v>
      </c>
      <c r="I389" s="19"/>
      <c r="J389" s="26">
        <v>43998.208333333299</v>
      </c>
      <c r="K389" s="27">
        <v>800000</v>
      </c>
      <c r="L389" s="28"/>
      <c r="M389" s="33">
        <v>1000000</v>
      </c>
      <c r="N389" s="34"/>
      <c r="O389" s="56" t="s">
        <v>1077</v>
      </c>
    </row>
    <row r="390" spans="1:15" ht="25.5" x14ac:dyDescent="0.25">
      <c r="A390" s="37" t="s">
        <v>138</v>
      </c>
      <c r="B390" s="20">
        <v>2020</v>
      </c>
      <c r="C390" s="21" t="s">
        <v>1082</v>
      </c>
      <c r="D390" s="22" t="s">
        <v>1082</v>
      </c>
      <c r="E390" s="23" t="s">
        <v>18</v>
      </c>
      <c r="F390" s="24" t="s">
        <v>18</v>
      </c>
      <c r="G390" s="25" t="s">
        <v>1083</v>
      </c>
      <c r="H390" s="19" t="s">
        <v>1730</v>
      </c>
      <c r="I390" s="19"/>
      <c r="J390" s="26">
        <v>44000.208333333299</v>
      </c>
      <c r="K390" s="27">
        <v>12199000</v>
      </c>
      <c r="L390" s="28"/>
      <c r="M390" s="33">
        <v>24398000</v>
      </c>
      <c r="N390" s="34"/>
      <c r="O390" s="56" t="s">
        <v>1084</v>
      </c>
    </row>
    <row r="391" spans="1:15" ht="38.25" x14ac:dyDescent="0.25">
      <c r="A391" s="37" t="s">
        <v>124</v>
      </c>
      <c r="B391" s="20">
        <v>2020</v>
      </c>
      <c r="C391" s="21" t="s">
        <v>1273</v>
      </c>
      <c r="D391" s="22" t="s">
        <v>104</v>
      </c>
      <c r="E391" s="23" t="s">
        <v>20</v>
      </c>
      <c r="F391" s="24" t="s">
        <v>40</v>
      </c>
      <c r="G391" s="25" t="s">
        <v>662</v>
      </c>
      <c r="H391" s="19" t="s">
        <v>1730</v>
      </c>
      <c r="I391" s="19"/>
      <c r="J391" s="26">
        <v>44004.208333333299</v>
      </c>
      <c r="K391" s="27">
        <v>450228</v>
      </c>
      <c r="L391" s="28"/>
      <c r="M391" s="33">
        <v>850226</v>
      </c>
      <c r="N391" s="34"/>
      <c r="O391" s="56" t="s">
        <v>1087</v>
      </c>
    </row>
    <row r="392" spans="1:15" ht="38.25" x14ac:dyDescent="0.25">
      <c r="A392" s="37" t="s">
        <v>138</v>
      </c>
      <c r="B392" s="20">
        <v>2020</v>
      </c>
      <c r="C392" s="21" t="s">
        <v>1088</v>
      </c>
      <c r="D392" s="22" t="s">
        <v>1089</v>
      </c>
      <c r="E392" s="23" t="s">
        <v>58</v>
      </c>
      <c r="F392" s="24" t="s">
        <v>58</v>
      </c>
      <c r="G392" s="25" t="s">
        <v>1090</v>
      </c>
      <c r="H392" s="19" t="s">
        <v>1730</v>
      </c>
      <c r="I392" s="19"/>
      <c r="J392" s="26">
        <v>44004.208333333299</v>
      </c>
      <c r="K392" s="27">
        <v>500000</v>
      </c>
      <c r="L392" s="28"/>
      <c r="M392" s="33">
        <v>1000000</v>
      </c>
      <c r="N392" s="34"/>
      <c r="O392" s="56" t="s">
        <v>1091</v>
      </c>
    </row>
    <row r="393" spans="1:15" ht="38.25" x14ac:dyDescent="0.25">
      <c r="A393" s="37" t="s">
        <v>124</v>
      </c>
      <c r="B393" s="20">
        <v>2020</v>
      </c>
      <c r="C393" s="21" t="s">
        <v>1092</v>
      </c>
      <c r="D393" s="22" t="s">
        <v>749</v>
      </c>
      <c r="E393" s="23" t="s">
        <v>17</v>
      </c>
      <c r="F393" s="24" t="s">
        <v>17</v>
      </c>
      <c r="G393" s="25" t="s">
        <v>750</v>
      </c>
      <c r="H393" s="19" t="s">
        <v>1730</v>
      </c>
      <c r="I393" s="19"/>
      <c r="J393" s="26">
        <v>44013.208333333299</v>
      </c>
      <c r="K393" s="27">
        <v>5409091</v>
      </c>
      <c r="L393" s="28"/>
      <c r="M393" s="33">
        <v>5409091</v>
      </c>
      <c r="N393" s="34"/>
      <c r="O393" s="56" t="s">
        <v>1093</v>
      </c>
    </row>
    <row r="394" spans="1:15" ht="51" x14ac:dyDescent="0.25">
      <c r="A394" s="37" t="s">
        <v>104</v>
      </c>
      <c r="B394" s="20">
        <v>2020</v>
      </c>
      <c r="C394" s="21" t="s">
        <v>1099</v>
      </c>
      <c r="D394" s="22" t="s">
        <v>168</v>
      </c>
      <c r="E394" s="23" t="s">
        <v>19</v>
      </c>
      <c r="F394" s="24" t="s">
        <v>19</v>
      </c>
      <c r="G394" s="25" t="s">
        <v>180</v>
      </c>
      <c r="H394" s="19" t="s">
        <v>1730</v>
      </c>
      <c r="I394" s="19"/>
      <c r="J394" s="26">
        <v>44026.208333333299</v>
      </c>
      <c r="K394" s="27">
        <v>250000</v>
      </c>
      <c r="L394" s="28"/>
      <c r="M394" s="33">
        <v>952400</v>
      </c>
      <c r="N394" s="34"/>
      <c r="O394" s="56" t="s">
        <v>1100</v>
      </c>
    </row>
    <row r="395" spans="1:15" ht="38.25" x14ac:dyDescent="0.25">
      <c r="A395" s="37" t="s">
        <v>124</v>
      </c>
      <c r="B395" s="20">
        <v>2020</v>
      </c>
      <c r="C395" s="21" t="s">
        <v>1424</v>
      </c>
      <c r="D395" s="22" t="s">
        <v>1097</v>
      </c>
      <c r="E395" s="23" t="s">
        <v>17</v>
      </c>
      <c r="F395" s="24" t="s">
        <v>17</v>
      </c>
      <c r="G395" s="25" t="s">
        <v>761</v>
      </c>
      <c r="H395" s="19" t="s">
        <v>1730</v>
      </c>
      <c r="I395" s="19"/>
      <c r="J395" s="26">
        <v>44026.208333333299</v>
      </c>
      <c r="K395" s="27">
        <v>471270</v>
      </c>
      <c r="L395" s="28"/>
      <c r="M395" s="33">
        <v>785450</v>
      </c>
      <c r="N395" s="34"/>
      <c r="O395" s="56" t="s">
        <v>1098</v>
      </c>
    </row>
    <row r="396" spans="1:15" ht="38.25" x14ac:dyDescent="0.25">
      <c r="A396" s="37" t="s">
        <v>349</v>
      </c>
      <c r="B396" s="20">
        <v>2020</v>
      </c>
      <c r="C396" s="21" t="s">
        <v>1094</v>
      </c>
      <c r="D396" s="22" t="s">
        <v>1095</v>
      </c>
      <c r="E396" s="23" t="s">
        <v>57</v>
      </c>
      <c r="F396" s="24" t="s">
        <v>57</v>
      </c>
      <c r="G396" s="25" t="s">
        <v>953</v>
      </c>
      <c r="H396" s="19" t="s">
        <v>1730</v>
      </c>
      <c r="I396" s="19"/>
      <c r="J396" s="26">
        <v>44026.208333333299</v>
      </c>
      <c r="K396" s="27">
        <v>199400</v>
      </c>
      <c r="L396" s="28"/>
      <c r="M396" s="33">
        <v>199400</v>
      </c>
      <c r="N396" s="34"/>
      <c r="O396" s="56" t="s">
        <v>1096</v>
      </c>
    </row>
    <row r="397" spans="1:15" ht="38.25" x14ac:dyDescent="0.25">
      <c r="A397" s="37" t="s">
        <v>14</v>
      </c>
      <c r="B397" s="20">
        <v>2020</v>
      </c>
      <c r="C397" s="21" t="s">
        <v>1101</v>
      </c>
      <c r="D397" s="22" t="s">
        <v>1102</v>
      </c>
      <c r="E397" s="23" t="s">
        <v>35</v>
      </c>
      <c r="F397" s="24" t="s">
        <v>35</v>
      </c>
      <c r="G397" s="25" t="s">
        <v>1103</v>
      </c>
      <c r="H397" s="19" t="s">
        <v>1730</v>
      </c>
      <c r="I397" s="19"/>
      <c r="J397" s="26">
        <v>44027.208333333299</v>
      </c>
      <c r="K397" s="27">
        <v>4900000</v>
      </c>
      <c r="L397" s="28"/>
      <c r="M397" s="33">
        <v>6550000</v>
      </c>
      <c r="N397" s="34"/>
      <c r="O397" s="56" t="s">
        <v>1104</v>
      </c>
    </row>
    <row r="398" spans="1:15" ht="38.25" x14ac:dyDescent="0.25">
      <c r="A398" s="37" t="s">
        <v>14</v>
      </c>
      <c r="B398" s="20">
        <v>2020</v>
      </c>
      <c r="C398" s="21" t="s">
        <v>1425</v>
      </c>
      <c r="D398" s="22" t="s">
        <v>1067</v>
      </c>
      <c r="E398" s="23" t="s">
        <v>61</v>
      </c>
      <c r="F398" s="24" t="s">
        <v>61</v>
      </c>
      <c r="G398" s="25" t="s">
        <v>1067</v>
      </c>
      <c r="H398" s="19" t="s">
        <v>1730</v>
      </c>
      <c r="I398" s="19"/>
      <c r="J398" s="26">
        <v>44027.208333333299</v>
      </c>
      <c r="K398" s="27">
        <v>400000</v>
      </c>
      <c r="L398" s="28"/>
      <c r="M398" s="33">
        <v>800000</v>
      </c>
      <c r="N398" s="34"/>
      <c r="O398" s="56" t="s">
        <v>1105</v>
      </c>
    </row>
    <row r="399" spans="1:15" ht="38.25" x14ac:dyDescent="0.25">
      <c r="A399" s="37" t="s">
        <v>13</v>
      </c>
      <c r="B399" s="20">
        <v>2020</v>
      </c>
      <c r="C399" s="21" t="s">
        <v>1106</v>
      </c>
      <c r="D399" s="22" t="s">
        <v>1107</v>
      </c>
      <c r="E399" s="23" t="s">
        <v>69</v>
      </c>
      <c r="F399" s="24" t="s">
        <v>69</v>
      </c>
      <c r="G399" s="25" t="s">
        <v>1108</v>
      </c>
      <c r="H399" s="19" t="s">
        <v>1730</v>
      </c>
      <c r="I399" s="19"/>
      <c r="J399" s="26">
        <v>44032.208333333299</v>
      </c>
      <c r="K399" s="27">
        <v>1532349</v>
      </c>
      <c r="L399" s="28"/>
      <c r="M399" s="33">
        <v>1532349</v>
      </c>
      <c r="N399" s="34"/>
      <c r="O399" s="56" t="s">
        <v>1109</v>
      </c>
    </row>
    <row r="400" spans="1:15" ht="38.25" x14ac:dyDescent="0.25">
      <c r="A400" s="37" t="s">
        <v>104</v>
      </c>
      <c r="B400" s="20">
        <v>2020</v>
      </c>
      <c r="C400" s="21" t="s">
        <v>1110</v>
      </c>
      <c r="D400" s="22" t="s">
        <v>1111</v>
      </c>
      <c r="E400" s="23" t="s">
        <v>29</v>
      </c>
      <c r="F400" s="24" t="s">
        <v>29</v>
      </c>
      <c r="G400" s="25" t="s">
        <v>1112</v>
      </c>
      <c r="H400" s="19" t="s">
        <v>1730</v>
      </c>
      <c r="I400" s="19"/>
      <c r="J400" s="26">
        <v>44034.208333333299</v>
      </c>
      <c r="K400" s="27">
        <v>3287800</v>
      </c>
      <c r="L400" s="28"/>
      <c r="M400" s="33">
        <v>4109750</v>
      </c>
      <c r="N400" s="34"/>
      <c r="O400" s="56" t="s">
        <v>1113</v>
      </c>
    </row>
    <row r="401" spans="1:15" ht="38.25" x14ac:dyDescent="0.25">
      <c r="A401" s="37" t="s">
        <v>124</v>
      </c>
      <c r="B401" s="20">
        <v>2020</v>
      </c>
      <c r="C401" s="21" t="s">
        <v>1123</v>
      </c>
      <c r="D401" s="22" t="s">
        <v>1124</v>
      </c>
      <c r="E401" s="23" t="s">
        <v>49</v>
      </c>
      <c r="F401" s="24" t="s">
        <v>49</v>
      </c>
      <c r="G401" s="25" t="s">
        <v>1125</v>
      </c>
      <c r="H401" s="19" t="s">
        <v>1730</v>
      </c>
      <c r="I401" s="19"/>
      <c r="J401" s="26">
        <v>44035.208333333299</v>
      </c>
      <c r="K401" s="27">
        <v>3465000</v>
      </c>
      <c r="L401" s="28"/>
      <c r="M401" s="33">
        <v>3465000</v>
      </c>
      <c r="N401" s="34"/>
      <c r="O401" s="56" t="s">
        <v>1126</v>
      </c>
    </row>
    <row r="402" spans="1:15" ht="38.25" x14ac:dyDescent="0.25">
      <c r="A402" s="37" t="s">
        <v>138</v>
      </c>
      <c r="B402" s="20">
        <v>2020</v>
      </c>
      <c r="C402" s="21" t="s">
        <v>1427</v>
      </c>
      <c r="D402" s="22" t="s">
        <v>149</v>
      </c>
      <c r="E402" s="23" t="s">
        <v>21</v>
      </c>
      <c r="F402" s="24" t="s">
        <v>21</v>
      </c>
      <c r="G402" s="25" t="s">
        <v>1127</v>
      </c>
      <c r="H402" s="19" t="s">
        <v>1730</v>
      </c>
      <c r="I402" s="19"/>
      <c r="J402" s="26">
        <v>44035.208333333299</v>
      </c>
      <c r="K402" s="27">
        <v>1240237</v>
      </c>
      <c r="L402" s="28"/>
      <c r="M402" s="33">
        <v>2480475</v>
      </c>
      <c r="N402" s="34"/>
      <c r="O402" s="56" t="s">
        <v>1128</v>
      </c>
    </row>
    <row r="403" spans="1:15" ht="38.25" x14ac:dyDescent="0.25">
      <c r="A403" s="37" t="s">
        <v>124</v>
      </c>
      <c r="B403" s="20">
        <v>2020</v>
      </c>
      <c r="C403" s="21" t="s">
        <v>1120</v>
      </c>
      <c r="D403" s="22" t="s">
        <v>1121</v>
      </c>
      <c r="E403" s="23" t="s">
        <v>28</v>
      </c>
      <c r="F403" s="24" t="s">
        <v>28</v>
      </c>
      <c r="G403" s="25" t="s">
        <v>244</v>
      </c>
      <c r="H403" s="19" t="s">
        <v>1730</v>
      </c>
      <c r="I403" s="19"/>
      <c r="J403" s="26">
        <v>44035.208333333299</v>
      </c>
      <c r="K403" s="27">
        <v>230000</v>
      </c>
      <c r="L403" s="28"/>
      <c r="M403" s="33">
        <v>287500</v>
      </c>
      <c r="N403" s="34"/>
      <c r="O403" s="56" t="s">
        <v>1122</v>
      </c>
    </row>
    <row r="404" spans="1:15" ht="38.25" x14ac:dyDescent="0.25">
      <c r="A404" s="37" t="s">
        <v>124</v>
      </c>
      <c r="B404" s="20">
        <v>2020</v>
      </c>
      <c r="C404" s="21" t="s">
        <v>1423</v>
      </c>
      <c r="D404" s="22" t="s">
        <v>601</v>
      </c>
      <c r="E404" s="23" t="s">
        <v>49</v>
      </c>
      <c r="F404" s="24" t="s">
        <v>49</v>
      </c>
      <c r="G404" s="25" t="s">
        <v>602</v>
      </c>
      <c r="H404" s="19" t="s">
        <v>1730</v>
      </c>
      <c r="I404" s="19"/>
      <c r="J404" s="26">
        <v>44035.208333333299</v>
      </c>
      <c r="K404" s="27">
        <v>1936000</v>
      </c>
      <c r="L404" s="28"/>
      <c r="M404" s="33">
        <v>1936000</v>
      </c>
      <c r="N404" s="34"/>
      <c r="O404" s="56" t="s">
        <v>1118</v>
      </c>
    </row>
    <row r="405" spans="1:15" ht="38.25" x14ac:dyDescent="0.25">
      <c r="A405" s="37" t="s">
        <v>124</v>
      </c>
      <c r="B405" s="20">
        <v>2020</v>
      </c>
      <c r="C405" s="21" t="s">
        <v>1114</v>
      </c>
      <c r="D405" s="22" t="s">
        <v>1115</v>
      </c>
      <c r="E405" s="23" t="s">
        <v>50</v>
      </c>
      <c r="F405" s="24" t="s">
        <v>50</v>
      </c>
      <c r="G405" s="25" t="s">
        <v>1116</v>
      </c>
      <c r="H405" s="19" t="s">
        <v>1730</v>
      </c>
      <c r="I405" s="19"/>
      <c r="J405" s="26">
        <v>44035.208333333299</v>
      </c>
      <c r="K405" s="27">
        <v>1199000</v>
      </c>
      <c r="L405" s="28"/>
      <c r="M405" s="33">
        <v>1199000</v>
      </c>
      <c r="N405" s="34"/>
      <c r="O405" s="56" t="s">
        <v>1117</v>
      </c>
    </row>
    <row r="406" spans="1:15" ht="38.25" x14ac:dyDescent="0.25">
      <c r="A406" s="37" t="s">
        <v>14</v>
      </c>
      <c r="B406" s="20">
        <v>2020</v>
      </c>
      <c r="C406" s="21" t="s">
        <v>1183</v>
      </c>
      <c r="D406" s="22" t="s">
        <v>1184</v>
      </c>
      <c r="E406" s="23" t="s">
        <v>44</v>
      </c>
      <c r="F406" s="24" t="s">
        <v>44</v>
      </c>
      <c r="G406" s="25" t="s">
        <v>1185</v>
      </c>
      <c r="H406" s="19" t="s">
        <v>1730</v>
      </c>
      <c r="I406" s="19"/>
      <c r="J406" s="26">
        <v>44035.208333333299</v>
      </c>
      <c r="K406" s="27">
        <v>550000</v>
      </c>
      <c r="L406" s="28"/>
      <c r="M406" s="33">
        <v>550000</v>
      </c>
      <c r="N406" s="34"/>
      <c r="O406" s="56" t="s">
        <v>1186</v>
      </c>
    </row>
    <row r="407" spans="1:15" ht="38.25" x14ac:dyDescent="0.25">
      <c r="A407" s="37" t="s">
        <v>124</v>
      </c>
      <c r="B407" s="20">
        <v>2020</v>
      </c>
      <c r="C407" s="21" t="s">
        <v>1426</v>
      </c>
      <c r="D407" s="22" t="s">
        <v>1115</v>
      </c>
      <c r="E407" s="23" t="s">
        <v>50</v>
      </c>
      <c r="F407" s="24" t="s">
        <v>50</v>
      </c>
      <c r="G407" s="25" t="s">
        <v>1116</v>
      </c>
      <c r="H407" s="19" t="s">
        <v>1730</v>
      </c>
      <c r="I407" s="19"/>
      <c r="J407" s="26">
        <v>44035.208333333299</v>
      </c>
      <c r="K407" s="27">
        <v>616000</v>
      </c>
      <c r="L407" s="28"/>
      <c r="M407" s="33">
        <v>616000</v>
      </c>
      <c r="N407" s="34"/>
      <c r="O407" s="56" t="s">
        <v>1119</v>
      </c>
    </row>
    <row r="408" spans="1:15" ht="38.25" x14ac:dyDescent="0.25">
      <c r="A408" s="37" t="s">
        <v>14</v>
      </c>
      <c r="B408" s="20">
        <v>2020</v>
      </c>
      <c r="C408" s="21" t="s">
        <v>1181</v>
      </c>
      <c r="D408" s="22" t="s">
        <v>1015</v>
      </c>
      <c r="E408" s="23" t="s">
        <v>44</v>
      </c>
      <c r="F408" s="24" t="s">
        <v>44</v>
      </c>
      <c r="G408" s="25" t="s">
        <v>215</v>
      </c>
      <c r="H408" s="19" t="s">
        <v>1730</v>
      </c>
      <c r="I408" s="19"/>
      <c r="J408" s="26">
        <v>44035.208333333299</v>
      </c>
      <c r="K408" s="27">
        <v>2167000</v>
      </c>
      <c r="L408" s="28"/>
      <c r="M408" s="33">
        <v>2167000</v>
      </c>
      <c r="N408" s="34"/>
      <c r="O408" s="56" t="s">
        <v>1182</v>
      </c>
    </row>
    <row r="409" spans="1:15" ht="38.25" x14ac:dyDescent="0.25">
      <c r="A409" s="37" t="s">
        <v>124</v>
      </c>
      <c r="B409" s="20">
        <v>2020</v>
      </c>
      <c r="C409" s="21" t="s">
        <v>1194</v>
      </c>
      <c r="D409" s="22" t="s">
        <v>1195</v>
      </c>
      <c r="E409" s="23" t="s">
        <v>32</v>
      </c>
      <c r="F409" s="24" t="s">
        <v>32</v>
      </c>
      <c r="G409" s="25" t="s">
        <v>1196</v>
      </c>
      <c r="H409" s="19" t="s">
        <v>1730</v>
      </c>
      <c r="I409" s="19"/>
      <c r="J409" s="26">
        <v>44036.208333333299</v>
      </c>
      <c r="K409" s="27">
        <v>549900</v>
      </c>
      <c r="L409" s="28"/>
      <c r="M409" s="33">
        <v>549900</v>
      </c>
      <c r="N409" s="34"/>
      <c r="O409" s="56" t="s">
        <v>1197</v>
      </c>
    </row>
    <row r="410" spans="1:15" ht="38.25" x14ac:dyDescent="0.25">
      <c r="A410" s="37" t="s">
        <v>124</v>
      </c>
      <c r="B410" s="20">
        <v>2020</v>
      </c>
      <c r="C410" s="21" t="s">
        <v>937</v>
      </c>
      <c r="D410" s="22" t="s">
        <v>604</v>
      </c>
      <c r="E410" s="23" t="s">
        <v>17</v>
      </c>
      <c r="F410" s="24" t="s">
        <v>17</v>
      </c>
      <c r="G410" s="25" t="s">
        <v>605</v>
      </c>
      <c r="H410" s="19" t="s">
        <v>1730</v>
      </c>
      <c r="I410" s="19"/>
      <c r="J410" s="26">
        <v>44036.208333333299</v>
      </c>
      <c r="K410" s="27">
        <v>1936000</v>
      </c>
      <c r="L410" s="28"/>
      <c r="M410" s="33">
        <v>1936000</v>
      </c>
      <c r="N410" s="34"/>
      <c r="O410" s="56" t="s">
        <v>1140</v>
      </c>
    </row>
    <row r="411" spans="1:15" ht="38.25" x14ac:dyDescent="0.25">
      <c r="A411" s="37" t="s">
        <v>124</v>
      </c>
      <c r="B411" s="20">
        <v>2020</v>
      </c>
      <c r="C411" s="21" t="s">
        <v>1134</v>
      </c>
      <c r="D411" s="22" t="s">
        <v>124</v>
      </c>
      <c r="E411" s="23" t="s">
        <v>17</v>
      </c>
      <c r="F411" s="24" t="s">
        <v>17</v>
      </c>
      <c r="G411" s="25" t="s">
        <v>124</v>
      </c>
      <c r="H411" s="19" t="s">
        <v>1730</v>
      </c>
      <c r="I411" s="19"/>
      <c r="J411" s="26">
        <v>44036.208333333299</v>
      </c>
      <c r="K411" s="27">
        <v>7458000</v>
      </c>
      <c r="L411" s="28"/>
      <c r="M411" s="33">
        <v>7458000</v>
      </c>
      <c r="N411" s="34"/>
      <c r="O411" s="56" t="s">
        <v>1135</v>
      </c>
    </row>
    <row r="412" spans="1:15" ht="25.5" x14ac:dyDescent="0.25">
      <c r="A412" s="37" t="s">
        <v>13</v>
      </c>
      <c r="B412" s="20">
        <v>2020</v>
      </c>
      <c r="C412" s="21" t="s">
        <v>1152</v>
      </c>
      <c r="D412" s="22" t="s">
        <v>1153</v>
      </c>
      <c r="E412" s="23" t="s">
        <v>67</v>
      </c>
      <c r="F412" s="24" t="s">
        <v>67</v>
      </c>
      <c r="G412" s="25" t="s">
        <v>1154</v>
      </c>
      <c r="H412" s="19" t="s">
        <v>1730</v>
      </c>
      <c r="I412" s="19"/>
      <c r="J412" s="26">
        <v>44036.208333333299</v>
      </c>
      <c r="K412" s="27">
        <v>1800000</v>
      </c>
      <c r="L412" s="28"/>
      <c r="M412" s="33">
        <v>1800000</v>
      </c>
      <c r="N412" s="34"/>
      <c r="O412" s="56" t="s">
        <v>1155</v>
      </c>
    </row>
    <row r="413" spans="1:15" ht="38.25" x14ac:dyDescent="0.25">
      <c r="A413" s="37" t="s">
        <v>124</v>
      </c>
      <c r="B413" s="20">
        <v>2020</v>
      </c>
      <c r="C413" s="21" t="s">
        <v>1146</v>
      </c>
      <c r="D413" s="22" t="s">
        <v>665</v>
      </c>
      <c r="E413" s="23" t="s">
        <v>17</v>
      </c>
      <c r="F413" s="24" t="s">
        <v>17</v>
      </c>
      <c r="G413" s="25" t="s">
        <v>666</v>
      </c>
      <c r="H413" s="19" t="s">
        <v>1730</v>
      </c>
      <c r="I413" s="19"/>
      <c r="J413" s="26">
        <v>44036.208333333299</v>
      </c>
      <c r="K413" s="27">
        <v>530000</v>
      </c>
      <c r="L413" s="28"/>
      <c r="M413" s="33">
        <v>530000</v>
      </c>
      <c r="N413" s="34"/>
      <c r="O413" s="56" t="s">
        <v>1147</v>
      </c>
    </row>
    <row r="414" spans="1:15" ht="38.25" x14ac:dyDescent="0.25">
      <c r="A414" s="37" t="s">
        <v>124</v>
      </c>
      <c r="B414" s="20">
        <v>2020</v>
      </c>
      <c r="C414" s="21" t="s">
        <v>1205</v>
      </c>
      <c r="D414" s="22" t="s">
        <v>1206</v>
      </c>
      <c r="E414" s="23" t="s">
        <v>22</v>
      </c>
      <c r="F414" s="24" t="s">
        <v>22</v>
      </c>
      <c r="G414" s="25" t="s">
        <v>67</v>
      </c>
      <c r="H414" s="19" t="s">
        <v>1730</v>
      </c>
      <c r="I414" s="19"/>
      <c r="J414" s="26">
        <v>44036.208333333299</v>
      </c>
      <c r="K414" s="27">
        <v>1056000</v>
      </c>
      <c r="L414" s="28"/>
      <c r="M414" s="33">
        <v>1056000</v>
      </c>
      <c r="N414" s="34"/>
      <c r="O414" s="56" t="s">
        <v>1207</v>
      </c>
    </row>
    <row r="415" spans="1:15" ht="38.25" x14ac:dyDescent="0.25">
      <c r="A415" s="37" t="s">
        <v>124</v>
      </c>
      <c r="B415" s="20">
        <v>2020</v>
      </c>
      <c r="C415" s="21" t="s">
        <v>1141</v>
      </c>
      <c r="D415" s="22" t="s">
        <v>1097</v>
      </c>
      <c r="E415" s="23" t="s">
        <v>17</v>
      </c>
      <c r="F415" s="24" t="s">
        <v>17</v>
      </c>
      <c r="G415" s="25" t="s">
        <v>1142</v>
      </c>
      <c r="H415" s="19" t="s">
        <v>1730</v>
      </c>
      <c r="I415" s="19"/>
      <c r="J415" s="26">
        <v>44036.208333333299</v>
      </c>
      <c r="K415" s="27">
        <v>6325000</v>
      </c>
      <c r="L415" s="28"/>
      <c r="M415" s="33">
        <v>6325000</v>
      </c>
      <c r="N415" s="34"/>
      <c r="O415" s="56" t="s">
        <v>1143</v>
      </c>
    </row>
    <row r="416" spans="1:15" ht="38.25" x14ac:dyDescent="0.25">
      <c r="A416" s="37" t="s">
        <v>124</v>
      </c>
      <c r="B416" s="20">
        <v>2020</v>
      </c>
      <c r="C416" s="21" t="s">
        <v>1129</v>
      </c>
      <c r="D416" s="22" t="s">
        <v>665</v>
      </c>
      <c r="E416" s="23" t="s">
        <v>17</v>
      </c>
      <c r="F416" s="24" t="s">
        <v>17</v>
      </c>
      <c r="G416" s="25" t="s">
        <v>666</v>
      </c>
      <c r="H416" s="19" t="s">
        <v>1730</v>
      </c>
      <c r="I416" s="19"/>
      <c r="J416" s="26">
        <v>44036.208333333299</v>
      </c>
      <c r="K416" s="27">
        <v>1100855</v>
      </c>
      <c r="L416" s="28"/>
      <c r="M416" s="33">
        <v>1100855</v>
      </c>
      <c r="N416" s="34"/>
      <c r="O416" s="56" t="s">
        <v>1130</v>
      </c>
    </row>
    <row r="417" spans="1:15" ht="38.25" x14ac:dyDescent="0.25">
      <c r="A417" s="37" t="s">
        <v>124</v>
      </c>
      <c r="B417" s="20">
        <v>2020</v>
      </c>
      <c r="C417" s="21" t="s">
        <v>1208</v>
      </c>
      <c r="D417" s="22" t="s">
        <v>1209</v>
      </c>
      <c r="E417" s="23" t="s">
        <v>32</v>
      </c>
      <c r="F417" s="24" t="s">
        <v>32</v>
      </c>
      <c r="G417" s="25" t="s">
        <v>1210</v>
      </c>
      <c r="H417" s="19" t="s">
        <v>1730</v>
      </c>
      <c r="I417" s="19"/>
      <c r="J417" s="26">
        <v>44036.208333333299</v>
      </c>
      <c r="K417" s="27">
        <v>1596000</v>
      </c>
      <c r="L417" s="28"/>
      <c r="M417" s="33">
        <v>1596000</v>
      </c>
      <c r="N417" s="34"/>
      <c r="O417" s="56" t="s">
        <v>1211</v>
      </c>
    </row>
    <row r="418" spans="1:15" ht="38.25" x14ac:dyDescent="0.25">
      <c r="A418" s="37" t="s">
        <v>124</v>
      </c>
      <c r="B418" s="20">
        <v>2020</v>
      </c>
      <c r="C418" s="21" t="s">
        <v>1429</v>
      </c>
      <c r="D418" s="22" t="s">
        <v>55</v>
      </c>
      <c r="E418" s="23" t="s">
        <v>17</v>
      </c>
      <c r="F418" s="24" t="s">
        <v>17</v>
      </c>
      <c r="G418" s="25" t="s">
        <v>55</v>
      </c>
      <c r="H418" s="19" t="s">
        <v>1730</v>
      </c>
      <c r="I418" s="19"/>
      <c r="J418" s="26">
        <v>44036.208333333299</v>
      </c>
      <c r="K418" s="27">
        <v>1353000</v>
      </c>
      <c r="L418" s="28"/>
      <c r="M418" s="33">
        <v>1353000</v>
      </c>
      <c r="N418" s="34"/>
      <c r="O418" s="56" t="s">
        <v>1139</v>
      </c>
    </row>
    <row r="419" spans="1:15" ht="38.25" x14ac:dyDescent="0.25">
      <c r="A419" s="37" t="s">
        <v>124</v>
      </c>
      <c r="B419" s="20">
        <v>2020</v>
      </c>
      <c r="C419" s="21" t="s">
        <v>1187</v>
      </c>
      <c r="D419" s="22" t="s">
        <v>1188</v>
      </c>
      <c r="E419" s="23" t="s">
        <v>32</v>
      </c>
      <c r="F419" s="24" t="s">
        <v>32</v>
      </c>
      <c r="G419" s="25" t="s">
        <v>1189</v>
      </c>
      <c r="H419" s="19" t="s">
        <v>1730</v>
      </c>
      <c r="I419" s="19"/>
      <c r="J419" s="26">
        <v>44036.208333333299</v>
      </c>
      <c r="K419" s="27">
        <v>726000</v>
      </c>
      <c r="L419" s="28"/>
      <c r="M419" s="33">
        <v>726000</v>
      </c>
      <c r="N419" s="34"/>
      <c r="O419" s="56" t="s">
        <v>1190</v>
      </c>
    </row>
    <row r="420" spans="1:15" ht="38.25" x14ac:dyDescent="0.25">
      <c r="A420" s="37" t="s">
        <v>124</v>
      </c>
      <c r="B420" s="20">
        <v>2020</v>
      </c>
      <c r="C420" s="21" t="s">
        <v>1191</v>
      </c>
      <c r="D420" s="22" t="s">
        <v>1192</v>
      </c>
      <c r="E420" s="23" t="s">
        <v>32</v>
      </c>
      <c r="F420" s="24" t="s">
        <v>32</v>
      </c>
      <c r="G420" s="25" t="s">
        <v>967</v>
      </c>
      <c r="H420" s="19" t="s">
        <v>1730</v>
      </c>
      <c r="I420" s="19"/>
      <c r="J420" s="26">
        <v>44036.208333333299</v>
      </c>
      <c r="K420" s="27">
        <v>770000</v>
      </c>
      <c r="L420" s="28"/>
      <c r="M420" s="33">
        <v>770000</v>
      </c>
      <c r="N420" s="34"/>
      <c r="O420" s="56" t="s">
        <v>1193</v>
      </c>
    </row>
    <row r="421" spans="1:15" ht="38.25" x14ac:dyDescent="0.25">
      <c r="A421" s="37" t="s">
        <v>124</v>
      </c>
      <c r="B421" s="20">
        <v>2020</v>
      </c>
      <c r="C421" s="21" t="s">
        <v>1144</v>
      </c>
      <c r="D421" s="22" t="s">
        <v>665</v>
      </c>
      <c r="E421" s="23" t="s">
        <v>17</v>
      </c>
      <c r="F421" s="24" t="s">
        <v>17</v>
      </c>
      <c r="G421" s="25" t="s">
        <v>666</v>
      </c>
      <c r="H421" s="19" t="s">
        <v>1730</v>
      </c>
      <c r="I421" s="19"/>
      <c r="J421" s="26">
        <v>44036.208333333299</v>
      </c>
      <c r="K421" s="27">
        <v>7601000</v>
      </c>
      <c r="L421" s="28"/>
      <c r="M421" s="33">
        <v>7601000</v>
      </c>
      <c r="N421" s="34"/>
      <c r="O421" s="56" t="s">
        <v>1145</v>
      </c>
    </row>
    <row r="422" spans="1:15" ht="38.25" x14ac:dyDescent="0.25">
      <c r="A422" s="37" t="s">
        <v>124</v>
      </c>
      <c r="B422" s="20">
        <v>2020</v>
      </c>
      <c r="C422" s="21" t="s">
        <v>1428</v>
      </c>
      <c r="D422" s="22" t="s">
        <v>1131</v>
      </c>
      <c r="E422" s="23" t="s">
        <v>17</v>
      </c>
      <c r="F422" s="24" t="s">
        <v>17</v>
      </c>
      <c r="G422" s="25" t="s">
        <v>1132</v>
      </c>
      <c r="H422" s="19" t="s">
        <v>1730</v>
      </c>
      <c r="I422" s="19"/>
      <c r="J422" s="26">
        <v>44036.208333333299</v>
      </c>
      <c r="K422" s="27">
        <v>2178000</v>
      </c>
      <c r="L422" s="28"/>
      <c r="M422" s="33">
        <v>2178000</v>
      </c>
      <c r="N422" s="34"/>
      <c r="O422" s="56" t="s">
        <v>1133</v>
      </c>
    </row>
    <row r="423" spans="1:15" ht="38.25" x14ac:dyDescent="0.25">
      <c r="A423" s="37" t="s">
        <v>124</v>
      </c>
      <c r="B423" s="20">
        <v>2020</v>
      </c>
      <c r="C423" s="21" t="s">
        <v>1201</v>
      </c>
      <c r="D423" s="22" t="s">
        <v>1202</v>
      </c>
      <c r="E423" s="23" t="s">
        <v>22</v>
      </c>
      <c r="F423" s="24" t="s">
        <v>22</v>
      </c>
      <c r="G423" s="25" t="s">
        <v>1203</v>
      </c>
      <c r="H423" s="19" t="s">
        <v>1730</v>
      </c>
      <c r="I423" s="19"/>
      <c r="J423" s="26">
        <v>44036.208333333299</v>
      </c>
      <c r="K423" s="27">
        <v>550000</v>
      </c>
      <c r="L423" s="28"/>
      <c r="M423" s="33">
        <v>550000</v>
      </c>
      <c r="N423" s="34"/>
      <c r="O423" s="56" t="s">
        <v>1204</v>
      </c>
    </row>
    <row r="424" spans="1:15" ht="38.25" x14ac:dyDescent="0.25">
      <c r="A424" s="37" t="s">
        <v>14</v>
      </c>
      <c r="B424" s="20">
        <v>2020</v>
      </c>
      <c r="C424" s="21" t="s">
        <v>1214</v>
      </c>
      <c r="D424" s="22" t="s">
        <v>1215</v>
      </c>
      <c r="E424" s="23" t="s">
        <v>65</v>
      </c>
      <c r="F424" s="24" t="s">
        <v>65</v>
      </c>
      <c r="G424" s="25" t="s">
        <v>1216</v>
      </c>
      <c r="H424" s="19" t="s">
        <v>1730</v>
      </c>
      <c r="I424" s="19"/>
      <c r="J424" s="26">
        <v>44036.208333333299</v>
      </c>
      <c r="K424" s="27">
        <v>682000</v>
      </c>
      <c r="L424" s="28"/>
      <c r="M424" s="33">
        <v>682000</v>
      </c>
      <c r="N424" s="34"/>
      <c r="O424" s="56" t="s">
        <v>1217</v>
      </c>
    </row>
    <row r="425" spans="1:15" ht="38.25" x14ac:dyDescent="0.25">
      <c r="A425" s="37" t="s">
        <v>124</v>
      </c>
      <c r="B425" s="20">
        <v>2020</v>
      </c>
      <c r="C425" s="21" t="s">
        <v>1430</v>
      </c>
      <c r="D425" s="22" t="s">
        <v>1148</v>
      </c>
      <c r="E425" s="23" t="s">
        <v>17</v>
      </c>
      <c r="F425" s="24" t="s">
        <v>17</v>
      </c>
      <c r="G425" s="25" t="s">
        <v>1149</v>
      </c>
      <c r="H425" s="19" t="s">
        <v>1730</v>
      </c>
      <c r="I425" s="19"/>
      <c r="J425" s="26">
        <v>44036.208333333299</v>
      </c>
      <c r="K425" s="27">
        <v>2455600</v>
      </c>
      <c r="L425" s="28"/>
      <c r="M425" s="33">
        <v>2455600</v>
      </c>
      <c r="N425" s="34"/>
      <c r="O425" s="56" t="s">
        <v>1150</v>
      </c>
    </row>
    <row r="426" spans="1:15" ht="51" x14ac:dyDescent="0.25">
      <c r="A426" s="37" t="s">
        <v>14</v>
      </c>
      <c r="B426" s="20">
        <v>2020</v>
      </c>
      <c r="C426" s="21" t="s">
        <v>526</v>
      </c>
      <c r="D426" s="22" t="s">
        <v>527</v>
      </c>
      <c r="E426" s="23" t="s">
        <v>65</v>
      </c>
      <c r="F426" s="24" t="s">
        <v>56</v>
      </c>
      <c r="G426" s="25" t="s">
        <v>1218</v>
      </c>
      <c r="H426" s="19" t="s">
        <v>1730</v>
      </c>
      <c r="I426" s="19"/>
      <c r="J426" s="26">
        <v>44036.208333333299</v>
      </c>
      <c r="K426" s="27">
        <v>550000</v>
      </c>
      <c r="L426" s="28"/>
      <c r="M426" s="33">
        <v>550000</v>
      </c>
      <c r="N426" s="34"/>
      <c r="O426" s="56" t="s">
        <v>1219</v>
      </c>
    </row>
    <row r="427" spans="1:15" ht="38.25" x14ac:dyDescent="0.25">
      <c r="A427" s="37" t="s">
        <v>124</v>
      </c>
      <c r="B427" s="20">
        <v>2020</v>
      </c>
      <c r="C427" s="21" t="s">
        <v>1198</v>
      </c>
      <c r="D427" s="22" t="s">
        <v>475</v>
      </c>
      <c r="E427" s="23" t="s">
        <v>32</v>
      </c>
      <c r="F427" s="24" t="s">
        <v>32</v>
      </c>
      <c r="G427" s="25" t="s">
        <v>1199</v>
      </c>
      <c r="H427" s="19" t="s">
        <v>1730</v>
      </c>
      <c r="I427" s="19"/>
      <c r="J427" s="26">
        <v>44036.208333333299</v>
      </c>
      <c r="K427" s="27">
        <v>10260920</v>
      </c>
      <c r="L427" s="28"/>
      <c r="M427" s="33">
        <v>10260920</v>
      </c>
      <c r="N427" s="34"/>
      <c r="O427" s="56" t="s">
        <v>1200</v>
      </c>
    </row>
    <row r="428" spans="1:15" ht="38.25" x14ac:dyDescent="0.25">
      <c r="A428" s="37" t="s">
        <v>124</v>
      </c>
      <c r="B428" s="20">
        <v>2020</v>
      </c>
      <c r="C428" s="21" t="s">
        <v>1136</v>
      </c>
      <c r="D428" s="22" t="s">
        <v>1137</v>
      </c>
      <c r="E428" s="23" t="s">
        <v>17</v>
      </c>
      <c r="F428" s="24" t="s">
        <v>17</v>
      </c>
      <c r="G428" s="25" t="s">
        <v>1132</v>
      </c>
      <c r="H428" s="19" t="s">
        <v>1730</v>
      </c>
      <c r="I428" s="19"/>
      <c r="J428" s="26">
        <v>44036.208333333299</v>
      </c>
      <c r="K428" s="27">
        <v>550000</v>
      </c>
      <c r="L428" s="28"/>
      <c r="M428" s="33">
        <v>550000</v>
      </c>
      <c r="N428" s="34"/>
      <c r="O428" s="56" t="s">
        <v>1138</v>
      </c>
    </row>
    <row r="429" spans="1:15" ht="38.25" x14ac:dyDescent="0.25">
      <c r="A429" s="37" t="s">
        <v>124</v>
      </c>
      <c r="B429" s="20">
        <v>2020</v>
      </c>
      <c r="C429" s="21" t="s">
        <v>1289</v>
      </c>
      <c r="D429" s="22" t="s">
        <v>631</v>
      </c>
      <c r="E429" s="23" t="s">
        <v>17</v>
      </c>
      <c r="F429" s="24" t="s">
        <v>17</v>
      </c>
      <c r="G429" s="25" t="s">
        <v>632</v>
      </c>
      <c r="H429" s="19" t="s">
        <v>1730</v>
      </c>
      <c r="I429" s="19"/>
      <c r="J429" s="26">
        <v>44036.208333333299</v>
      </c>
      <c r="K429" s="27">
        <v>4320000</v>
      </c>
      <c r="L429" s="28"/>
      <c r="M429" s="33">
        <v>4320000</v>
      </c>
      <c r="N429" s="34"/>
      <c r="O429" s="56" t="s">
        <v>1151</v>
      </c>
    </row>
    <row r="430" spans="1:15" ht="38.25" x14ac:dyDescent="0.25">
      <c r="A430" s="37" t="s">
        <v>124</v>
      </c>
      <c r="B430" s="20">
        <v>2020</v>
      </c>
      <c r="C430" s="21" t="s">
        <v>1212</v>
      </c>
      <c r="D430" s="22" t="s">
        <v>608</v>
      </c>
      <c r="E430" s="23" t="s">
        <v>22</v>
      </c>
      <c r="F430" s="24" t="s">
        <v>22</v>
      </c>
      <c r="G430" s="25" t="s">
        <v>504</v>
      </c>
      <c r="H430" s="19" t="s">
        <v>1730</v>
      </c>
      <c r="I430" s="19"/>
      <c r="J430" s="26">
        <v>44036.208333333299</v>
      </c>
      <c r="K430" s="27">
        <v>550000</v>
      </c>
      <c r="L430" s="28"/>
      <c r="M430" s="33">
        <v>550000</v>
      </c>
      <c r="N430" s="34"/>
      <c r="O430" s="56" t="s">
        <v>1213</v>
      </c>
    </row>
    <row r="431" spans="1:15" ht="38.25" x14ac:dyDescent="0.25">
      <c r="A431" s="37" t="s">
        <v>104</v>
      </c>
      <c r="B431" s="20">
        <v>2020</v>
      </c>
      <c r="C431" s="21" t="s">
        <v>1220</v>
      </c>
      <c r="D431" s="22" t="s">
        <v>1221</v>
      </c>
      <c r="E431" s="23" t="s">
        <v>29</v>
      </c>
      <c r="F431" s="24" t="s">
        <v>29</v>
      </c>
      <c r="G431" s="25" t="s">
        <v>737</v>
      </c>
      <c r="H431" s="19" t="s">
        <v>1730</v>
      </c>
      <c r="I431" s="19"/>
      <c r="J431" s="26">
        <v>44040.208333333299</v>
      </c>
      <c r="K431" s="27">
        <v>6000000</v>
      </c>
      <c r="L431" s="28"/>
      <c r="M431" s="33">
        <v>10722780</v>
      </c>
      <c r="N431" s="34"/>
      <c r="O431" s="56" t="s">
        <v>1222</v>
      </c>
    </row>
    <row r="432" spans="1:15" ht="25.5" x14ac:dyDescent="0.25">
      <c r="A432" s="37" t="s">
        <v>13</v>
      </c>
      <c r="B432" s="20">
        <v>2020</v>
      </c>
      <c r="C432" s="21" t="s">
        <v>1156</v>
      </c>
      <c r="D432" s="22" t="s">
        <v>1157</v>
      </c>
      <c r="E432" s="23" t="s">
        <v>25</v>
      </c>
      <c r="F432" s="24" t="s">
        <v>25</v>
      </c>
      <c r="G432" s="25" t="s">
        <v>1158</v>
      </c>
      <c r="H432" s="19" t="s">
        <v>1730</v>
      </c>
      <c r="I432" s="19"/>
      <c r="J432" s="26">
        <v>44040.208333333299</v>
      </c>
      <c r="K432" s="27">
        <v>1942800</v>
      </c>
      <c r="L432" s="28"/>
      <c r="M432" s="33">
        <v>2428500</v>
      </c>
      <c r="N432" s="34"/>
      <c r="O432" s="56" t="s">
        <v>1159</v>
      </c>
    </row>
    <row r="433" spans="1:15" ht="38.25" x14ac:dyDescent="0.25">
      <c r="A433" s="37" t="s">
        <v>349</v>
      </c>
      <c r="B433" s="20">
        <v>2020</v>
      </c>
      <c r="C433" s="21" t="s">
        <v>1160</v>
      </c>
      <c r="D433" s="22" t="s">
        <v>1161</v>
      </c>
      <c r="E433" s="23" t="s">
        <v>36</v>
      </c>
      <c r="F433" s="24" t="s">
        <v>36</v>
      </c>
      <c r="G433" s="25" t="s">
        <v>1161</v>
      </c>
      <c r="H433" s="19" t="s">
        <v>1730</v>
      </c>
      <c r="I433" s="19"/>
      <c r="J433" s="26">
        <v>44042.208333333299</v>
      </c>
      <c r="K433" s="27">
        <v>1500000</v>
      </c>
      <c r="L433" s="28"/>
      <c r="M433" s="33">
        <v>3000000</v>
      </c>
      <c r="N433" s="34"/>
      <c r="O433" s="56" t="s">
        <v>1162</v>
      </c>
    </row>
    <row r="434" spans="1:15" ht="25.5" x14ac:dyDescent="0.25">
      <c r="A434" s="37" t="s">
        <v>14</v>
      </c>
      <c r="B434" s="20">
        <v>2020</v>
      </c>
      <c r="C434" s="21" t="s">
        <v>1163</v>
      </c>
      <c r="D434" s="22" t="s">
        <v>1164</v>
      </c>
      <c r="E434" s="23" t="s">
        <v>65</v>
      </c>
      <c r="F434" s="24" t="s">
        <v>65</v>
      </c>
      <c r="G434" s="25" t="s">
        <v>1165</v>
      </c>
      <c r="H434" s="19" t="s">
        <v>1730</v>
      </c>
      <c r="I434" s="19"/>
      <c r="J434" s="26">
        <v>44042.208333333299</v>
      </c>
      <c r="K434" s="27">
        <v>850000</v>
      </c>
      <c r="L434" s="28"/>
      <c r="M434" s="33">
        <v>1062500</v>
      </c>
      <c r="N434" s="34"/>
      <c r="O434" s="56" t="s">
        <v>1166</v>
      </c>
    </row>
    <row r="435" spans="1:15" ht="38.25" x14ac:dyDescent="0.25">
      <c r="A435" s="37" t="s">
        <v>124</v>
      </c>
      <c r="B435" s="20">
        <v>2020</v>
      </c>
      <c r="C435" s="21" t="s">
        <v>1167</v>
      </c>
      <c r="D435" s="22" t="s">
        <v>1168</v>
      </c>
      <c r="E435" s="23" t="s">
        <v>42</v>
      </c>
      <c r="F435" s="24" t="s">
        <v>42</v>
      </c>
      <c r="G435" s="25" t="s">
        <v>357</v>
      </c>
      <c r="H435" s="19" t="s">
        <v>1730</v>
      </c>
      <c r="I435" s="19"/>
      <c r="J435" s="26">
        <v>44046.208333333299</v>
      </c>
      <c r="K435" s="27">
        <v>1960000</v>
      </c>
      <c r="L435" s="28"/>
      <c r="M435" s="33">
        <v>2493499</v>
      </c>
      <c r="N435" s="34"/>
      <c r="O435" s="56" t="s">
        <v>1169</v>
      </c>
    </row>
    <row r="436" spans="1:15" ht="38.25" x14ac:dyDescent="0.25">
      <c r="A436" s="37" t="s">
        <v>124</v>
      </c>
      <c r="B436" s="20">
        <v>2020</v>
      </c>
      <c r="C436" s="21" t="s">
        <v>1172</v>
      </c>
      <c r="D436" s="22" t="s">
        <v>754</v>
      </c>
      <c r="E436" s="23" t="s">
        <v>42</v>
      </c>
      <c r="F436" s="24" t="s">
        <v>42</v>
      </c>
      <c r="G436" s="25" t="s">
        <v>755</v>
      </c>
      <c r="H436" s="19" t="s">
        <v>1730</v>
      </c>
      <c r="I436" s="19"/>
      <c r="J436" s="26">
        <v>44046.208333333299</v>
      </c>
      <c r="K436" s="27">
        <v>5164240</v>
      </c>
      <c r="L436" s="28"/>
      <c r="M436" s="33">
        <v>6455300</v>
      </c>
      <c r="N436" s="34"/>
      <c r="O436" s="56" t="s">
        <v>1173</v>
      </c>
    </row>
    <row r="437" spans="1:15" ht="38.25" x14ac:dyDescent="0.25">
      <c r="A437" s="37" t="s">
        <v>124</v>
      </c>
      <c r="B437" s="20">
        <v>2020</v>
      </c>
      <c r="C437" s="21" t="s">
        <v>1170</v>
      </c>
      <c r="D437" s="22" t="s">
        <v>1054</v>
      </c>
      <c r="E437" s="23" t="s">
        <v>42</v>
      </c>
      <c r="F437" s="24" t="s">
        <v>42</v>
      </c>
      <c r="G437" s="25" t="s">
        <v>1054</v>
      </c>
      <c r="H437" s="19" t="s">
        <v>1730</v>
      </c>
      <c r="I437" s="19"/>
      <c r="J437" s="26">
        <v>44046.208333333299</v>
      </c>
      <c r="K437" s="27">
        <v>1747600</v>
      </c>
      <c r="L437" s="28"/>
      <c r="M437" s="33">
        <v>2184600</v>
      </c>
      <c r="N437" s="34"/>
      <c r="O437" s="56" t="s">
        <v>1171</v>
      </c>
    </row>
    <row r="438" spans="1:15" ht="63.75" x14ac:dyDescent="0.25">
      <c r="A438" s="37" t="s">
        <v>104</v>
      </c>
      <c r="B438" s="20">
        <v>2020</v>
      </c>
      <c r="C438" s="21" t="s">
        <v>1431</v>
      </c>
      <c r="D438" s="22" t="s">
        <v>1432</v>
      </c>
      <c r="E438" s="23" t="s">
        <v>16</v>
      </c>
      <c r="F438" s="24" t="s">
        <v>16</v>
      </c>
      <c r="G438" s="25" t="s">
        <v>1432</v>
      </c>
      <c r="H438" s="19" t="s">
        <v>1730</v>
      </c>
      <c r="I438" s="19"/>
      <c r="J438" s="26">
        <v>44048.2006944444</v>
      </c>
      <c r="K438" s="27">
        <v>400000</v>
      </c>
      <c r="L438" s="28"/>
      <c r="M438" s="33">
        <v>400000</v>
      </c>
      <c r="N438" s="34"/>
      <c r="O438" s="56" t="s">
        <v>1433</v>
      </c>
    </row>
    <row r="439" spans="1:15" ht="25.5" x14ac:dyDescent="0.25">
      <c r="A439" s="37" t="s">
        <v>104</v>
      </c>
      <c r="B439" s="20">
        <v>2020</v>
      </c>
      <c r="C439" s="21" t="s">
        <v>1435</v>
      </c>
      <c r="D439" s="22" t="s">
        <v>1177</v>
      </c>
      <c r="E439" s="23" t="s">
        <v>24</v>
      </c>
      <c r="F439" s="24" t="s">
        <v>24</v>
      </c>
      <c r="G439" s="25" t="s">
        <v>1178</v>
      </c>
      <c r="H439" s="19" t="s">
        <v>1730</v>
      </c>
      <c r="I439" s="19"/>
      <c r="J439" s="26">
        <v>44053.208333333299</v>
      </c>
      <c r="K439" s="27">
        <v>1000000</v>
      </c>
      <c r="L439" s="28"/>
      <c r="M439" s="33">
        <v>2100000</v>
      </c>
      <c r="N439" s="34"/>
      <c r="O439" s="56" t="s">
        <v>1225</v>
      </c>
    </row>
    <row r="440" spans="1:15" ht="38.25" x14ac:dyDescent="0.25">
      <c r="A440" s="37" t="s">
        <v>104</v>
      </c>
      <c r="B440" s="20">
        <v>2020</v>
      </c>
      <c r="C440" s="21" t="s">
        <v>1174</v>
      </c>
      <c r="D440" s="22" t="s">
        <v>1175</v>
      </c>
      <c r="E440" s="23" t="s">
        <v>24</v>
      </c>
      <c r="F440" s="24" t="s">
        <v>24</v>
      </c>
      <c r="G440" s="25" t="s">
        <v>1176</v>
      </c>
      <c r="H440" s="19" t="s">
        <v>1730</v>
      </c>
      <c r="I440" s="19"/>
      <c r="J440" s="26">
        <v>44053.208333333299</v>
      </c>
      <c r="K440" s="27">
        <v>1501400</v>
      </c>
      <c r="L440" s="28"/>
      <c r="M440" s="33">
        <v>1877000</v>
      </c>
      <c r="N440" s="34"/>
      <c r="O440" s="56" t="s">
        <v>1223</v>
      </c>
    </row>
    <row r="441" spans="1:15" ht="38.25" x14ac:dyDescent="0.25">
      <c r="A441" s="37" t="s">
        <v>104</v>
      </c>
      <c r="B441" s="20">
        <v>2020</v>
      </c>
      <c r="C441" s="21" t="s">
        <v>1434</v>
      </c>
      <c r="D441" s="22" t="s">
        <v>1179</v>
      </c>
      <c r="E441" s="23" t="s">
        <v>24</v>
      </c>
      <c r="F441" s="24" t="s">
        <v>24</v>
      </c>
      <c r="G441" s="25" t="s">
        <v>335</v>
      </c>
      <c r="H441" s="19" t="s">
        <v>1730</v>
      </c>
      <c r="I441" s="19"/>
      <c r="J441" s="26">
        <v>44053.208333333299</v>
      </c>
      <c r="K441" s="27">
        <v>1943403</v>
      </c>
      <c r="L441" s="28"/>
      <c r="M441" s="33">
        <v>2517350</v>
      </c>
      <c r="N441" s="34"/>
      <c r="O441" s="56" t="s">
        <v>1224</v>
      </c>
    </row>
    <row r="442" spans="1:15" ht="38.25" x14ac:dyDescent="0.25">
      <c r="A442" s="37" t="s">
        <v>138</v>
      </c>
      <c r="B442" s="20">
        <v>2020</v>
      </c>
      <c r="C442" s="21" t="s">
        <v>1436</v>
      </c>
      <c r="D442" s="22" t="s">
        <v>1229</v>
      </c>
      <c r="E442" s="23" t="s">
        <v>21</v>
      </c>
      <c r="F442" s="24" t="s">
        <v>21</v>
      </c>
      <c r="G442" s="25" t="s">
        <v>1230</v>
      </c>
      <c r="H442" s="19" t="s">
        <v>1730</v>
      </c>
      <c r="I442" s="19"/>
      <c r="J442" s="26">
        <v>44054.208333333299</v>
      </c>
      <c r="K442" s="27">
        <v>8485749</v>
      </c>
      <c r="L442" s="28"/>
      <c r="M442" s="33">
        <v>10607186</v>
      </c>
      <c r="N442" s="34"/>
      <c r="O442" s="56" t="s">
        <v>1231</v>
      </c>
    </row>
    <row r="443" spans="1:15" ht="38.25" x14ac:dyDescent="0.25">
      <c r="A443" s="37" t="s">
        <v>138</v>
      </c>
      <c r="B443" s="20">
        <v>2020</v>
      </c>
      <c r="C443" s="21" t="s">
        <v>1226</v>
      </c>
      <c r="D443" s="22" t="s">
        <v>1227</v>
      </c>
      <c r="E443" s="23" t="s">
        <v>58</v>
      </c>
      <c r="F443" s="24" t="s">
        <v>58</v>
      </c>
      <c r="G443" s="25" t="s">
        <v>1218</v>
      </c>
      <c r="H443" s="19" t="s">
        <v>1730</v>
      </c>
      <c r="I443" s="19"/>
      <c r="J443" s="26">
        <v>44054.208333333299</v>
      </c>
      <c r="K443" s="27">
        <v>6000000</v>
      </c>
      <c r="L443" s="28"/>
      <c r="M443" s="33">
        <v>10350000</v>
      </c>
      <c r="N443" s="34"/>
      <c r="O443" s="56" t="s">
        <v>1228</v>
      </c>
    </row>
    <row r="444" spans="1:15" ht="38.25" x14ac:dyDescent="0.25">
      <c r="A444" s="37" t="s">
        <v>14</v>
      </c>
      <c r="B444" s="20">
        <v>2020</v>
      </c>
      <c r="C444" s="21" t="s">
        <v>1437</v>
      </c>
      <c r="D444" s="22" t="s">
        <v>1232</v>
      </c>
      <c r="E444" s="23" t="s">
        <v>44</v>
      </c>
      <c r="F444" s="24" t="s">
        <v>44</v>
      </c>
      <c r="G444" s="25" t="s">
        <v>180</v>
      </c>
      <c r="H444" s="19" t="s">
        <v>1730</v>
      </c>
      <c r="I444" s="19"/>
      <c r="J444" s="26">
        <v>44054.208333333299</v>
      </c>
      <c r="K444" s="27">
        <v>2000000</v>
      </c>
      <c r="L444" s="28"/>
      <c r="M444" s="33">
        <v>2560636</v>
      </c>
      <c r="N444" s="34"/>
      <c r="O444" s="56" t="s">
        <v>1233</v>
      </c>
    </row>
    <row r="445" spans="1:15" ht="38.25" x14ac:dyDescent="0.25">
      <c r="A445" s="37" t="s">
        <v>104</v>
      </c>
      <c r="B445" s="20">
        <v>2020</v>
      </c>
      <c r="C445" s="21" t="s">
        <v>1438</v>
      </c>
      <c r="D445" s="22" t="s">
        <v>1234</v>
      </c>
      <c r="E445" s="23" t="s">
        <v>16</v>
      </c>
      <c r="F445" s="24" t="s">
        <v>16</v>
      </c>
      <c r="G445" s="25" t="s">
        <v>1235</v>
      </c>
      <c r="H445" s="19" t="s">
        <v>1730</v>
      </c>
      <c r="I445" s="19"/>
      <c r="J445" s="26">
        <v>44056.208333333299</v>
      </c>
      <c r="K445" s="27">
        <v>824112</v>
      </c>
      <c r="L445" s="28"/>
      <c r="M445" s="33">
        <v>1030140</v>
      </c>
      <c r="N445" s="34"/>
      <c r="O445" s="56" t="s">
        <v>1236</v>
      </c>
    </row>
    <row r="446" spans="1:15" ht="38.25" x14ac:dyDescent="0.25">
      <c r="A446" s="37" t="s">
        <v>124</v>
      </c>
      <c r="B446" s="20">
        <v>2020</v>
      </c>
      <c r="C446" s="21" t="s">
        <v>1439</v>
      </c>
      <c r="D446" s="22" t="s">
        <v>1237</v>
      </c>
      <c r="E446" s="23" t="s">
        <v>28</v>
      </c>
      <c r="F446" s="24" t="s">
        <v>28</v>
      </c>
      <c r="G446" s="25" t="s">
        <v>1032</v>
      </c>
      <c r="H446" s="19" t="s">
        <v>1730</v>
      </c>
      <c r="I446" s="19"/>
      <c r="J446" s="26">
        <v>44057.208333333299</v>
      </c>
      <c r="K446" s="27">
        <v>2310000</v>
      </c>
      <c r="L446" s="28"/>
      <c r="M446" s="33">
        <v>3100000</v>
      </c>
      <c r="N446" s="34"/>
      <c r="O446" s="56" t="s">
        <v>1238</v>
      </c>
    </row>
    <row r="447" spans="1:15" ht="51" x14ac:dyDescent="0.25">
      <c r="A447" s="37" t="s">
        <v>14</v>
      </c>
      <c r="B447" s="20">
        <v>2020</v>
      </c>
      <c r="C447" s="21" t="s">
        <v>1239</v>
      </c>
      <c r="D447" s="22" t="s">
        <v>1240</v>
      </c>
      <c r="E447" s="23" t="s">
        <v>56</v>
      </c>
      <c r="F447" s="24" t="s">
        <v>56</v>
      </c>
      <c r="G447" s="25" t="s">
        <v>672</v>
      </c>
      <c r="H447" s="19" t="s">
        <v>1730</v>
      </c>
      <c r="I447" s="19"/>
      <c r="J447" s="26">
        <v>44061.208333333299</v>
      </c>
      <c r="K447" s="27">
        <v>400000</v>
      </c>
      <c r="L447" s="28"/>
      <c r="M447" s="33">
        <v>500000</v>
      </c>
      <c r="N447" s="34"/>
      <c r="O447" s="56" t="s">
        <v>1241</v>
      </c>
    </row>
    <row r="448" spans="1:15" ht="51" x14ac:dyDescent="0.25">
      <c r="A448" s="37" t="s">
        <v>14</v>
      </c>
      <c r="B448" s="20">
        <v>2020</v>
      </c>
      <c r="C448" s="21" t="s">
        <v>1440</v>
      </c>
      <c r="D448" s="22" t="s">
        <v>1240</v>
      </c>
      <c r="E448" s="23" t="s">
        <v>56</v>
      </c>
      <c r="F448" s="24" t="s">
        <v>56</v>
      </c>
      <c r="G448" s="25" t="s">
        <v>672</v>
      </c>
      <c r="H448" s="19" t="s">
        <v>1730</v>
      </c>
      <c r="I448" s="19"/>
      <c r="J448" s="26">
        <v>44063.208333333299</v>
      </c>
      <c r="K448" s="27">
        <v>3500000</v>
      </c>
      <c r="L448" s="28"/>
      <c r="M448" s="33">
        <v>4467977</v>
      </c>
      <c r="N448" s="34"/>
      <c r="O448" s="56" t="s">
        <v>1249</v>
      </c>
    </row>
    <row r="449" spans="1:15" ht="38.25" x14ac:dyDescent="0.25">
      <c r="A449" s="37" t="s">
        <v>124</v>
      </c>
      <c r="B449" s="20">
        <v>2020</v>
      </c>
      <c r="C449" s="21" t="s">
        <v>1242</v>
      </c>
      <c r="D449" s="22" t="s">
        <v>273</v>
      </c>
      <c r="E449" s="23" t="s">
        <v>34</v>
      </c>
      <c r="F449" s="24" t="s">
        <v>34</v>
      </c>
      <c r="G449" s="25" t="s">
        <v>1243</v>
      </c>
      <c r="H449" s="19" t="s">
        <v>1730</v>
      </c>
      <c r="I449" s="19"/>
      <c r="J449" s="26">
        <v>44064.820138888899</v>
      </c>
      <c r="K449" s="27">
        <v>70000</v>
      </c>
      <c r="L449" s="28"/>
      <c r="M449" s="33">
        <v>140000</v>
      </c>
      <c r="N449" s="34"/>
      <c r="O449" s="56" t="s">
        <v>1244</v>
      </c>
    </row>
    <row r="450" spans="1:15" ht="38.25" x14ac:dyDescent="0.25">
      <c r="A450" s="37" t="s">
        <v>13</v>
      </c>
      <c r="B450" s="20">
        <v>2020</v>
      </c>
      <c r="C450" s="21" t="s">
        <v>1245</v>
      </c>
      <c r="D450" s="22" t="s">
        <v>1246</v>
      </c>
      <c r="E450" s="23" t="s">
        <v>64</v>
      </c>
      <c r="F450" s="24" t="s">
        <v>64</v>
      </c>
      <c r="G450" s="25" t="s">
        <v>1247</v>
      </c>
      <c r="H450" s="19" t="s">
        <v>1730</v>
      </c>
      <c r="I450" s="19"/>
      <c r="J450" s="26">
        <v>44067.809027777803</v>
      </c>
      <c r="K450" s="27">
        <v>225000</v>
      </c>
      <c r="L450" s="28"/>
      <c r="M450" s="33">
        <v>375000</v>
      </c>
      <c r="N450" s="34"/>
      <c r="O450" s="56" t="s">
        <v>1248</v>
      </c>
    </row>
    <row r="451" spans="1:15" ht="51" x14ac:dyDescent="0.25">
      <c r="A451" s="37" t="s">
        <v>124</v>
      </c>
      <c r="B451" s="20">
        <v>2020</v>
      </c>
      <c r="C451" s="21" t="s">
        <v>1250</v>
      </c>
      <c r="D451" s="22" t="s">
        <v>948</v>
      </c>
      <c r="E451" s="23" t="s">
        <v>42</v>
      </c>
      <c r="F451" s="24" t="s">
        <v>42</v>
      </c>
      <c r="G451" s="25" t="s">
        <v>524</v>
      </c>
      <c r="H451" s="19" t="s">
        <v>1730</v>
      </c>
      <c r="I451" s="19"/>
      <c r="J451" s="26">
        <v>44074.208333333299</v>
      </c>
      <c r="K451" s="27">
        <v>64000</v>
      </c>
      <c r="L451" s="28"/>
      <c r="M451" s="33">
        <v>80000</v>
      </c>
      <c r="N451" s="34"/>
      <c r="O451" s="56" t="s">
        <v>1251</v>
      </c>
    </row>
    <row r="452" spans="1:15" ht="38.25" x14ac:dyDescent="0.25">
      <c r="A452" s="37" t="s">
        <v>124</v>
      </c>
      <c r="B452" s="20">
        <v>2020</v>
      </c>
      <c r="C452" s="21" t="s">
        <v>1441</v>
      </c>
      <c r="D452" s="22" t="s">
        <v>1441</v>
      </c>
      <c r="E452" s="23" t="s">
        <v>37</v>
      </c>
      <c r="F452" s="24" t="s">
        <v>37</v>
      </c>
      <c r="G452" s="25" t="s">
        <v>501</v>
      </c>
      <c r="H452" s="19" t="s">
        <v>1730</v>
      </c>
      <c r="I452" s="19"/>
      <c r="J452" s="26">
        <v>44075.208333333299</v>
      </c>
      <c r="K452" s="27">
        <v>2450000</v>
      </c>
      <c r="L452" s="28"/>
      <c r="M452" s="33">
        <v>9600000</v>
      </c>
      <c r="N452" s="34"/>
      <c r="O452" s="56" t="s">
        <v>1442</v>
      </c>
    </row>
    <row r="453" spans="1:15" ht="25.5" x14ac:dyDescent="0.25">
      <c r="A453" s="37" t="s">
        <v>349</v>
      </c>
      <c r="B453" s="20">
        <v>2020</v>
      </c>
      <c r="C453" s="21" t="s">
        <v>1483</v>
      </c>
      <c r="D453" s="22" t="s">
        <v>1484</v>
      </c>
      <c r="E453" s="23" t="s">
        <v>54</v>
      </c>
      <c r="F453" s="24" t="s">
        <v>54</v>
      </c>
      <c r="G453" s="25" t="s">
        <v>1484</v>
      </c>
      <c r="H453" s="19" t="s">
        <v>1730</v>
      </c>
      <c r="I453" s="19"/>
      <c r="J453" s="26">
        <v>44075.828472222202</v>
      </c>
      <c r="K453" s="27">
        <v>60000</v>
      </c>
      <c r="L453" s="28"/>
      <c r="M453" s="33">
        <v>120000</v>
      </c>
      <c r="N453" s="34"/>
      <c r="O453" s="56" t="s">
        <v>1485</v>
      </c>
    </row>
    <row r="454" spans="1:15" ht="25.5" x14ac:dyDescent="0.25">
      <c r="A454" s="37" t="s">
        <v>349</v>
      </c>
      <c r="B454" s="20">
        <v>2020</v>
      </c>
      <c r="C454" s="21" t="s">
        <v>1445</v>
      </c>
      <c r="D454" s="22" t="s">
        <v>1446</v>
      </c>
      <c r="E454" s="23" t="s">
        <v>43</v>
      </c>
      <c r="F454" s="24" t="s">
        <v>43</v>
      </c>
      <c r="G454" s="25" t="s">
        <v>351</v>
      </c>
      <c r="H454" s="19" t="s">
        <v>1730</v>
      </c>
      <c r="I454" s="19"/>
      <c r="J454" s="26">
        <v>44076.208333333299</v>
      </c>
      <c r="K454" s="27">
        <v>261212</v>
      </c>
      <c r="L454" s="28"/>
      <c r="M454" s="33">
        <v>261212</v>
      </c>
      <c r="N454" s="34"/>
      <c r="O454" s="56" t="s">
        <v>1447</v>
      </c>
    </row>
    <row r="455" spans="1:15" ht="38.25" x14ac:dyDescent="0.25">
      <c r="A455" s="37" t="s">
        <v>14</v>
      </c>
      <c r="B455" s="20">
        <v>2020</v>
      </c>
      <c r="C455" s="21" t="s">
        <v>1448</v>
      </c>
      <c r="D455" s="22" t="s">
        <v>152</v>
      </c>
      <c r="E455" s="23" t="s">
        <v>61</v>
      </c>
      <c r="F455" s="24" t="s">
        <v>61</v>
      </c>
      <c r="G455" s="25" t="s">
        <v>153</v>
      </c>
      <c r="H455" s="19" t="s">
        <v>1730</v>
      </c>
      <c r="I455" s="19"/>
      <c r="J455" s="26">
        <v>44076.208333333299</v>
      </c>
      <c r="K455" s="27">
        <v>1000000</v>
      </c>
      <c r="L455" s="28"/>
      <c r="M455" s="33">
        <v>1250000</v>
      </c>
      <c r="N455" s="34"/>
      <c r="O455" s="56" t="s">
        <v>1449</v>
      </c>
    </row>
    <row r="456" spans="1:15" ht="38.25" x14ac:dyDescent="0.25">
      <c r="A456" s="37" t="s">
        <v>14</v>
      </c>
      <c r="B456" s="20">
        <v>2020</v>
      </c>
      <c r="C456" s="21" t="s">
        <v>1253</v>
      </c>
      <c r="D456" s="22" t="s">
        <v>135</v>
      </c>
      <c r="E456" s="23" t="s">
        <v>65</v>
      </c>
      <c r="F456" s="24" t="s">
        <v>65</v>
      </c>
      <c r="G456" s="25" t="s">
        <v>136</v>
      </c>
      <c r="H456" s="19" t="s">
        <v>1730</v>
      </c>
      <c r="I456" s="19"/>
      <c r="J456" s="26">
        <v>44076.208333333299</v>
      </c>
      <c r="K456" s="27">
        <v>1250000</v>
      </c>
      <c r="L456" s="28"/>
      <c r="M456" s="33">
        <v>2083333</v>
      </c>
      <c r="N456" s="34"/>
      <c r="O456" s="56" t="s">
        <v>1450</v>
      </c>
    </row>
    <row r="457" spans="1:15" ht="51" x14ac:dyDescent="0.25">
      <c r="A457" s="37" t="s">
        <v>349</v>
      </c>
      <c r="B457" s="20">
        <v>2020</v>
      </c>
      <c r="C457" s="21" t="s">
        <v>1443</v>
      </c>
      <c r="D457" s="22" t="s">
        <v>861</v>
      </c>
      <c r="E457" s="23" t="s">
        <v>63</v>
      </c>
      <c r="F457" s="24" t="s">
        <v>63</v>
      </c>
      <c r="G457" s="25" t="s">
        <v>956</v>
      </c>
      <c r="H457" s="19" t="s">
        <v>1730</v>
      </c>
      <c r="I457" s="19"/>
      <c r="J457" s="26">
        <v>44076.208333333299</v>
      </c>
      <c r="K457" s="27">
        <v>132500</v>
      </c>
      <c r="L457" s="28"/>
      <c r="M457" s="33">
        <v>279115</v>
      </c>
      <c r="N457" s="34"/>
      <c r="O457" s="56" t="s">
        <v>1444</v>
      </c>
    </row>
    <row r="458" spans="1:15" ht="25.5" x14ac:dyDescent="0.25">
      <c r="A458" s="37" t="s">
        <v>13</v>
      </c>
      <c r="B458" s="20">
        <v>2020</v>
      </c>
      <c r="C458" s="21" t="s">
        <v>1451</v>
      </c>
      <c r="D458" s="22" t="s">
        <v>668</v>
      </c>
      <c r="E458" s="23" t="s">
        <v>64</v>
      </c>
      <c r="F458" s="24" t="s">
        <v>64</v>
      </c>
      <c r="G458" s="25" t="s">
        <v>1452</v>
      </c>
      <c r="H458" s="19" t="s">
        <v>1730</v>
      </c>
      <c r="I458" s="19"/>
      <c r="J458" s="26">
        <v>44076.208333333299</v>
      </c>
      <c r="K458" s="27">
        <v>298043</v>
      </c>
      <c r="L458" s="28"/>
      <c r="M458" s="33">
        <v>596087</v>
      </c>
      <c r="N458" s="34"/>
      <c r="O458" s="56" t="s">
        <v>1453</v>
      </c>
    </row>
    <row r="459" spans="1:15" ht="38.25" x14ac:dyDescent="0.25">
      <c r="A459" s="37" t="s">
        <v>124</v>
      </c>
      <c r="B459" s="20">
        <v>2020</v>
      </c>
      <c r="C459" s="21" t="s">
        <v>1454</v>
      </c>
      <c r="D459" s="22" t="s">
        <v>180</v>
      </c>
      <c r="E459" s="23" t="s">
        <v>32</v>
      </c>
      <c r="F459" s="24" t="s">
        <v>32</v>
      </c>
      <c r="G459" s="25" t="s">
        <v>180</v>
      </c>
      <c r="H459" s="19" t="s">
        <v>1730</v>
      </c>
      <c r="I459" s="19"/>
      <c r="J459" s="26">
        <v>44077.208333333299</v>
      </c>
      <c r="K459" s="27">
        <v>1250000</v>
      </c>
      <c r="L459" s="28"/>
      <c r="M459" s="33">
        <v>2500000</v>
      </c>
      <c r="N459" s="34"/>
      <c r="O459" s="56" t="s">
        <v>1455</v>
      </c>
    </row>
    <row r="460" spans="1:15" ht="38.25" x14ac:dyDescent="0.25">
      <c r="A460" s="37" t="s">
        <v>349</v>
      </c>
      <c r="B460" s="20">
        <v>2020</v>
      </c>
      <c r="C460" s="21" t="s">
        <v>1462</v>
      </c>
      <c r="D460" s="22" t="s">
        <v>1463</v>
      </c>
      <c r="E460" s="23" t="s">
        <v>54</v>
      </c>
      <c r="F460" s="24" t="s">
        <v>54</v>
      </c>
      <c r="G460" s="25" t="s">
        <v>375</v>
      </c>
      <c r="H460" s="19" t="s">
        <v>1730</v>
      </c>
      <c r="I460" s="19"/>
      <c r="J460" s="26">
        <v>44082.208333333299</v>
      </c>
      <c r="K460" s="27">
        <v>2500000</v>
      </c>
      <c r="L460" s="28"/>
      <c r="M460" s="33">
        <v>3572000</v>
      </c>
      <c r="N460" s="34"/>
      <c r="O460" s="56" t="s">
        <v>1464</v>
      </c>
    </row>
    <row r="461" spans="1:15" ht="38.25" x14ac:dyDescent="0.25">
      <c r="A461" s="37" t="s">
        <v>13</v>
      </c>
      <c r="B461" s="20">
        <v>2020</v>
      </c>
      <c r="C461" s="21" t="s">
        <v>1456</v>
      </c>
      <c r="D461" s="22" t="s">
        <v>1457</v>
      </c>
      <c r="E461" s="23" t="s">
        <v>64</v>
      </c>
      <c r="F461" s="24" t="s">
        <v>64</v>
      </c>
      <c r="G461" s="25" t="s">
        <v>1247</v>
      </c>
      <c r="H461" s="19" t="s">
        <v>1730</v>
      </c>
      <c r="I461" s="19"/>
      <c r="J461" s="26">
        <v>44082.208333333299</v>
      </c>
      <c r="K461" s="27">
        <v>1462000</v>
      </c>
      <c r="L461" s="28"/>
      <c r="M461" s="33">
        <v>2924000</v>
      </c>
      <c r="N461" s="34"/>
      <c r="O461" s="56" t="s">
        <v>1458</v>
      </c>
    </row>
    <row r="462" spans="1:15" ht="38.25" x14ac:dyDescent="0.25">
      <c r="A462" s="37" t="s">
        <v>138</v>
      </c>
      <c r="B462" s="20">
        <v>2020</v>
      </c>
      <c r="C462" s="21" t="s">
        <v>1459</v>
      </c>
      <c r="D462" s="22" t="s">
        <v>1460</v>
      </c>
      <c r="E462" s="23" t="s">
        <v>21</v>
      </c>
      <c r="F462" s="24" t="s">
        <v>21</v>
      </c>
      <c r="G462" s="25" t="s">
        <v>192</v>
      </c>
      <c r="H462" s="19" t="s">
        <v>1730</v>
      </c>
      <c r="I462" s="19"/>
      <c r="J462" s="26">
        <v>44082.208333333299</v>
      </c>
      <c r="K462" s="27">
        <v>2288800</v>
      </c>
      <c r="L462" s="28"/>
      <c r="M462" s="33">
        <v>2861000</v>
      </c>
      <c r="N462" s="34"/>
      <c r="O462" s="56" t="s">
        <v>1461</v>
      </c>
    </row>
    <row r="463" spans="1:15" ht="25.5" x14ac:dyDescent="0.25">
      <c r="A463" s="37" t="s">
        <v>138</v>
      </c>
      <c r="B463" s="20">
        <v>2020</v>
      </c>
      <c r="C463" s="21" t="s">
        <v>1465</v>
      </c>
      <c r="D463" s="22" t="s">
        <v>1466</v>
      </c>
      <c r="E463" s="23" t="s">
        <v>59</v>
      </c>
      <c r="F463" s="24" t="s">
        <v>59</v>
      </c>
      <c r="G463" s="25" t="s">
        <v>376</v>
      </c>
      <c r="H463" s="19" t="s">
        <v>1730</v>
      </c>
      <c r="I463" s="19"/>
      <c r="J463" s="26">
        <v>44082.8</v>
      </c>
      <c r="K463" s="27">
        <v>72000</v>
      </c>
      <c r="L463" s="28"/>
      <c r="M463" s="33">
        <v>120000</v>
      </c>
      <c r="N463" s="34"/>
      <c r="O463" s="56" t="s">
        <v>1467</v>
      </c>
    </row>
    <row r="464" spans="1:15" ht="38.25" x14ac:dyDescent="0.25">
      <c r="A464" s="37" t="s">
        <v>124</v>
      </c>
      <c r="B464" s="20">
        <v>2020</v>
      </c>
      <c r="C464" s="21" t="s">
        <v>167</v>
      </c>
      <c r="D464" s="22" t="s">
        <v>168</v>
      </c>
      <c r="E464" s="23" t="s">
        <v>39</v>
      </c>
      <c r="F464" s="24" t="s">
        <v>39</v>
      </c>
      <c r="G464" s="25" t="s">
        <v>162</v>
      </c>
      <c r="H464" s="19" t="s">
        <v>1730</v>
      </c>
      <c r="I464" s="19"/>
      <c r="J464" s="26">
        <v>44083.208333333299</v>
      </c>
      <c r="K464" s="27">
        <v>646559</v>
      </c>
      <c r="L464" s="28"/>
      <c r="M464" s="33">
        <v>1293118</v>
      </c>
      <c r="N464" s="34"/>
      <c r="O464" s="56" t="s">
        <v>1468</v>
      </c>
    </row>
    <row r="465" spans="1:15" ht="38.25" x14ac:dyDescent="0.25">
      <c r="A465" s="37" t="s">
        <v>124</v>
      </c>
      <c r="B465" s="20">
        <v>2020</v>
      </c>
      <c r="C465" s="21" t="s">
        <v>133</v>
      </c>
      <c r="D465" s="22" t="s">
        <v>124</v>
      </c>
      <c r="E465" s="23" t="s">
        <v>17</v>
      </c>
      <c r="F465" s="24" t="s">
        <v>17</v>
      </c>
      <c r="G465" s="25" t="s">
        <v>124</v>
      </c>
      <c r="H465" s="19" t="s">
        <v>1730</v>
      </c>
      <c r="I465" s="19"/>
      <c r="J465" s="26">
        <v>44084.208333333299</v>
      </c>
      <c r="K465" s="27">
        <v>145000</v>
      </c>
      <c r="L465" s="28"/>
      <c r="M465" s="33">
        <v>400000</v>
      </c>
      <c r="N465" s="34"/>
      <c r="O465" s="56" t="s">
        <v>1469</v>
      </c>
    </row>
    <row r="466" spans="1:15" ht="63.75" x14ac:dyDescent="0.25">
      <c r="A466" s="37" t="s">
        <v>349</v>
      </c>
      <c r="B466" s="20">
        <v>2020</v>
      </c>
      <c r="C466" s="21" t="s">
        <v>1470</v>
      </c>
      <c r="D466" s="22" t="s">
        <v>1471</v>
      </c>
      <c r="E466" s="23" t="s">
        <v>43</v>
      </c>
      <c r="F466" s="24" t="s">
        <v>43</v>
      </c>
      <c r="G466" s="25" t="s">
        <v>1471</v>
      </c>
      <c r="H466" s="19" t="s">
        <v>1730</v>
      </c>
      <c r="I466" s="19"/>
      <c r="J466" s="26">
        <v>44085.208333333299</v>
      </c>
      <c r="K466" s="27">
        <v>68250</v>
      </c>
      <c r="L466" s="28"/>
      <c r="M466" s="33">
        <v>85313</v>
      </c>
      <c r="N466" s="34"/>
      <c r="O466" s="56" t="s">
        <v>1472</v>
      </c>
    </row>
    <row r="467" spans="1:15" ht="38.25" x14ac:dyDescent="0.25">
      <c r="A467" s="37" t="s">
        <v>14</v>
      </c>
      <c r="B467" s="20">
        <v>2020</v>
      </c>
      <c r="C467" s="21" t="s">
        <v>1512</v>
      </c>
      <c r="D467" s="22" t="s">
        <v>1513</v>
      </c>
      <c r="E467" s="23" t="s">
        <v>65</v>
      </c>
      <c r="F467" s="24" t="s">
        <v>65</v>
      </c>
      <c r="G467" s="25" t="s">
        <v>1514</v>
      </c>
      <c r="H467" s="19" t="s">
        <v>1730</v>
      </c>
      <c r="I467" s="19"/>
      <c r="J467" s="26">
        <v>44088.208333333299</v>
      </c>
      <c r="K467" s="27">
        <v>1500000</v>
      </c>
      <c r="L467" s="28"/>
      <c r="M467" s="33">
        <v>3068952</v>
      </c>
      <c r="N467" s="34"/>
      <c r="O467" s="56" t="s">
        <v>1515</v>
      </c>
    </row>
    <row r="468" spans="1:15" ht="25.5" x14ac:dyDescent="0.25">
      <c r="A468" s="37" t="s">
        <v>490</v>
      </c>
      <c r="B468" s="20">
        <v>2020</v>
      </c>
      <c r="C468" s="21" t="s">
        <v>1270</v>
      </c>
      <c r="D468" s="22" t="s">
        <v>1271</v>
      </c>
      <c r="E468" s="23" t="s">
        <v>55</v>
      </c>
      <c r="F468" s="24" t="s">
        <v>55</v>
      </c>
      <c r="G468" s="25" t="s">
        <v>274</v>
      </c>
      <c r="H468" s="19" t="s">
        <v>1730</v>
      </c>
      <c r="I468" s="19"/>
      <c r="J468" s="26">
        <v>44088.612500000003</v>
      </c>
      <c r="K468" s="27">
        <v>952574</v>
      </c>
      <c r="L468" s="28"/>
      <c r="M468" s="33">
        <v>952574</v>
      </c>
      <c r="N468" s="34"/>
      <c r="O468" s="56" t="s">
        <v>1473</v>
      </c>
    </row>
    <row r="469" spans="1:15" ht="38.25" x14ac:dyDescent="0.25">
      <c r="A469" s="37" t="s">
        <v>138</v>
      </c>
      <c r="B469" s="20">
        <v>2020</v>
      </c>
      <c r="C469" s="21" t="s">
        <v>1256</v>
      </c>
      <c r="D469" s="22" t="s">
        <v>164</v>
      </c>
      <c r="E469" s="23" t="s">
        <v>21</v>
      </c>
      <c r="F469" s="24" t="s">
        <v>21</v>
      </c>
      <c r="G469" s="25" t="s">
        <v>165</v>
      </c>
      <c r="H469" s="19" t="s">
        <v>1730</v>
      </c>
      <c r="I469" s="19"/>
      <c r="J469" s="26">
        <v>44090.208333333299</v>
      </c>
      <c r="K469" s="27">
        <v>2956849</v>
      </c>
      <c r="L469" s="28"/>
      <c r="M469" s="33">
        <v>5008610</v>
      </c>
      <c r="N469" s="34"/>
      <c r="O469" s="56" t="s">
        <v>1474</v>
      </c>
    </row>
    <row r="470" spans="1:15" ht="38.25" x14ac:dyDescent="0.25">
      <c r="A470" s="37" t="s">
        <v>490</v>
      </c>
      <c r="B470" s="20">
        <v>2020</v>
      </c>
      <c r="C470" s="21" t="s">
        <v>1574</v>
      </c>
      <c r="D470" s="22" t="s">
        <v>1115</v>
      </c>
      <c r="E470" s="23" t="s">
        <v>50</v>
      </c>
      <c r="F470" s="24" t="s">
        <v>50</v>
      </c>
      <c r="G470" s="25" t="s">
        <v>1116</v>
      </c>
      <c r="H470" s="19" t="s">
        <v>1730</v>
      </c>
      <c r="I470" s="19"/>
      <c r="J470" s="26">
        <v>44090.690277777801</v>
      </c>
      <c r="K470" s="27">
        <v>1488083</v>
      </c>
      <c r="L470" s="28"/>
      <c r="M470" s="33">
        <v>2976166</v>
      </c>
      <c r="N470" s="34"/>
      <c r="O470" s="56" t="s">
        <v>1575</v>
      </c>
    </row>
    <row r="471" spans="1:15" ht="25.5" x14ac:dyDescent="0.25">
      <c r="A471" s="37" t="s">
        <v>490</v>
      </c>
      <c r="B471" s="20">
        <v>2020</v>
      </c>
      <c r="C471" s="21" t="s">
        <v>1576</v>
      </c>
      <c r="D471" s="22" t="s">
        <v>403</v>
      </c>
      <c r="E471" s="23" t="s">
        <v>40</v>
      </c>
      <c r="F471" s="24" t="s">
        <v>40</v>
      </c>
      <c r="G471" s="25" t="s">
        <v>403</v>
      </c>
      <c r="H471" s="19" t="s">
        <v>1730</v>
      </c>
      <c r="I471" s="19"/>
      <c r="J471" s="26">
        <v>44090.690277777801</v>
      </c>
      <c r="K471" s="27">
        <v>594190</v>
      </c>
      <c r="L471" s="28"/>
      <c r="M471" s="33">
        <v>1323540</v>
      </c>
      <c r="N471" s="34"/>
      <c r="O471" s="56" t="s">
        <v>1577</v>
      </c>
    </row>
    <row r="472" spans="1:15" ht="25.5" x14ac:dyDescent="0.25">
      <c r="A472" s="37" t="s">
        <v>490</v>
      </c>
      <c r="B472" s="20">
        <v>2020</v>
      </c>
      <c r="C472" s="21" t="s">
        <v>1613</v>
      </c>
      <c r="D472" s="22" t="s">
        <v>696</v>
      </c>
      <c r="E472" s="23" t="s">
        <v>32</v>
      </c>
      <c r="F472" s="24" t="s">
        <v>32</v>
      </c>
      <c r="G472" s="25" t="s">
        <v>581</v>
      </c>
      <c r="H472" s="19" t="s">
        <v>1730</v>
      </c>
      <c r="I472" s="19"/>
      <c r="J472" s="26">
        <v>44090.690972222197</v>
      </c>
      <c r="K472" s="27">
        <v>982443</v>
      </c>
      <c r="L472" s="28"/>
      <c r="M472" s="33">
        <v>2079184</v>
      </c>
      <c r="N472" s="34"/>
      <c r="O472" s="56" t="s">
        <v>1626</v>
      </c>
    </row>
    <row r="473" spans="1:15" ht="63.75" x14ac:dyDescent="0.25">
      <c r="A473" s="37" t="s">
        <v>490</v>
      </c>
      <c r="B473" s="20">
        <v>2020</v>
      </c>
      <c r="C473" s="21" t="s">
        <v>1486</v>
      </c>
      <c r="D473" s="22" t="s">
        <v>249</v>
      </c>
      <c r="E473" s="23" t="s">
        <v>34</v>
      </c>
      <c r="F473" s="24" t="s">
        <v>34</v>
      </c>
      <c r="G473" s="25" t="s">
        <v>1243</v>
      </c>
      <c r="H473" s="19" t="s">
        <v>1730</v>
      </c>
      <c r="I473" s="19"/>
      <c r="J473" s="26">
        <v>44090.690972222197</v>
      </c>
      <c r="K473" s="27">
        <v>598152</v>
      </c>
      <c r="L473" s="28"/>
      <c r="M473" s="33">
        <v>1196436</v>
      </c>
      <c r="N473" s="34"/>
      <c r="O473" s="56" t="s">
        <v>1487</v>
      </c>
    </row>
    <row r="474" spans="1:15" ht="25.5" x14ac:dyDescent="0.25">
      <c r="A474" s="37" t="s">
        <v>490</v>
      </c>
      <c r="B474" s="20">
        <v>2020</v>
      </c>
      <c r="C474" s="21" t="s">
        <v>1488</v>
      </c>
      <c r="D474" s="22" t="s">
        <v>244</v>
      </c>
      <c r="E474" s="23" t="s">
        <v>28</v>
      </c>
      <c r="F474" s="24" t="s">
        <v>28</v>
      </c>
      <c r="G474" s="25" t="s">
        <v>244</v>
      </c>
      <c r="H474" s="19" t="s">
        <v>1730</v>
      </c>
      <c r="I474" s="19"/>
      <c r="J474" s="26">
        <v>44090.690972222197</v>
      </c>
      <c r="K474" s="27">
        <v>297500</v>
      </c>
      <c r="L474" s="28"/>
      <c r="M474" s="33">
        <v>595000</v>
      </c>
      <c r="N474" s="34"/>
      <c r="O474" s="56" t="s">
        <v>1489</v>
      </c>
    </row>
    <row r="475" spans="1:15" ht="38.25" x14ac:dyDescent="0.25">
      <c r="A475" s="37" t="s">
        <v>490</v>
      </c>
      <c r="B475" s="20">
        <v>2020</v>
      </c>
      <c r="C475" s="21" t="s">
        <v>1475</v>
      </c>
      <c r="D475" s="22" t="s">
        <v>124</v>
      </c>
      <c r="E475" s="23" t="s">
        <v>17</v>
      </c>
      <c r="F475" s="24" t="s">
        <v>17</v>
      </c>
      <c r="G475" s="25" t="s">
        <v>124</v>
      </c>
      <c r="H475" s="19" t="s">
        <v>1730</v>
      </c>
      <c r="I475" s="19"/>
      <c r="J475" s="26">
        <v>44090.695138888899</v>
      </c>
      <c r="K475" s="27">
        <v>300000</v>
      </c>
      <c r="L475" s="28"/>
      <c r="M475" s="33">
        <v>600000</v>
      </c>
      <c r="N475" s="34"/>
      <c r="O475" s="56" t="s">
        <v>1476</v>
      </c>
    </row>
    <row r="476" spans="1:15" ht="25.5" x14ac:dyDescent="0.25">
      <c r="A476" s="37" t="s">
        <v>490</v>
      </c>
      <c r="B476" s="20">
        <v>2020</v>
      </c>
      <c r="C476" s="21" t="s">
        <v>1490</v>
      </c>
      <c r="D476" s="22" t="s">
        <v>511</v>
      </c>
      <c r="E476" s="23" t="s">
        <v>58</v>
      </c>
      <c r="F476" s="24" t="s">
        <v>58</v>
      </c>
      <c r="G476" s="25" t="s">
        <v>511</v>
      </c>
      <c r="H476" s="19" t="s">
        <v>1730</v>
      </c>
      <c r="I476" s="19"/>
      <c r="J476" s="26">
        <v>44090.697222222203</v>
      </c>
      <c r="K476" s="27">
        <v>1500000</v>
      </c>
      <c r="L476" s="28"/>
      <c r="M476" s="33">
        <v>3337602</v>
      </c>
      <c r="N476" s="34"/>
      <c r="O476" s="56" t="s">
        <v>1491</v>
      </c>
    </row>
    <row r="477" spans="1:15" ht="38.25" x14ac:dyDescent="0.25">
      <c r="A477" s="37" t="s">
        <v>490</v>
      </c>
      <c r="B477" s="20">
        <v>2020</v>
      </c>
      <c r="C477" s="21" t="s">
        <v>1516</v>
      </c>
      <c r="D477" s="22" t="s">
        <v>1517</v>
      </c>
      <c r="E477" s="23" t="s">
        <v>38</v>
      </c>
      <c r="F477" s="24" t="s">
        <v>38</v>
      </c>
      <c r="G477" s="25" t="s">
        <v>1518</v>
      </c>
      <c r="H477" s="19" t="s">
        <v>1730</v>
      </c>
      <c r="I477" s="19"/>
      <c r="J477" s="26">
        <v>44090.698611111096</v>
      </c>
      <c r="K477" s="27">
        <v>176350</v>
      </c>
      <c r="L477" s="28"/>
      <c r="M477" s="33">
        <v>352700</v>
      </c>
      <c r="N477" s="34"/>
      <c r="O477" s="56" t="s">
        <v>1519</v>
      </c>
    </row>
    <row r="478" spans="1:15" ht="51" x14ac:dyDescent="0.25">
      <c r="A478" s="37" t="s">
        <v>14</v>
      </c>
      <c r="B478" s="20">
        <v>2020</v>
      </c>
      <c r="C478" s="21" t="s">
        <v>711</v>
      </c>
      <c r="D478" s="22" t="s">
        <v>712</v>
      </c>
      <c r="E478" s="23" t="s">
        <v>61</v>
      </c>
      <c r="F478" s="24" t="s">
        <v>61</v>
      </c>
      <c r="G478" s="25" t="s">
        <v>713</v>
      </c>
      <c r="H478" s="19" t="s">
        <v>1730</v>
      </c>
      <c r="I478" s="19"/>
      <c r="J478" s="26">
        <v>44091.208333333299</v>
      </c>
      <c r="K478" s="27">
        <v>988400</v>
      </c>
      <c r="L478" s="28"/>
      <c r="M478" s="33">
        <v>988400</v>
      </c>
      <c r="N478" s="34"/>
      <c r="O478" s="56" t="s">
        <v>1492</v>
      </c>
    </row>
    <row r="479" spans="1:15" ht="51" x14ac:dyDescent="0.25">
      <c r="A479" s="37" t="s">
        <v>349</v>
      </c>
      <c r="B479" s="20">
        <v>2020</v>
      </c>
      <c r="C479" s="21" t="s">
        <v>1493</v>
      </c>
      <c r="D479" s="22" t="s">
        <v>1494</v>
      </c>
      <c r="E479" s="23" t="s">
        <v>57</v>
      </c>
      <c r="F479" s="24" t="s">
        <v>57</v>
      </c>
      <c r="G479" s="25" t="s">
        <v>1494</v>
      </c>
      <c r="H479" s="19" t="s">
        <v>1730</v>
      </c>
      <c r="I479" s="19"/>
      <c r="J479" s="26">
        <v>44092.208333333299</v>
      </c>
      <c r="K479" s="27">
        <v>1224725</v>
      </c>
      <c r="L479" s="28"/>
      <c r="M479" s="33">
        <v>1530907</v>
      </c>
      <c r="N479" s="34"/>
      <c r="O479" s="56" t="s">
        <v>1495</v>
      </c>
    </row>
    <row r="480" spans="1:15" ht="38.25" x14ac:dyDescent="0.25">
      <c r="A480" s="37" t="s">
        <v>138</v>
      </c>
      <c r="B480" s="20">
        <v>2020</v>
      </c>
      <c r="C480" s="21" t="s">
        <v>1477</v>
      </c>
      <c r="D480" s="22" t="s">
        <v>1478</v>
      </c>
      <c r="E480" s="23" t="s">
        <v>58</v>
      </c>
      <c r="F480" s="24" t="s">
        <v>58</v>
      </c>
      <c r="G480" s="25" t="s">
        <v>1479</v>
      </c>
      <c r="H480" s="19" t="s">
        <v>1730</v>
      </c>
      <c r="I480" s="19"/>
      <c r="J480" s="26">
        <v>44097.208333333299</v>
      </c>
      <c r="K480" s="27">
        <v>377120</v>
      </c>
      <c r="L480" s="28"/>
      <c r="M480" s="33">
        <v>471400</v>
      </c>
      <c r="N480" s="34"/>
      <c r="O480" s="56" t="s">
        <v>1480</v>
      </c>
    </row>
    <row r="481" spans="1:15" ht="51" x14ac:dyDescent="0.25">
      <c r="A481" s="37" t="s">
        <v>349</v>
      </c>
      <c r="B481" s="20">
        <v>2020</v>
      </c>
      <c r="C481" s="21" t="s">
        <v>1496</v>
      </c>
      <c r="D481" s="22" t="s">
        <v>1497</v>
      </c>
      <c r="E481" s="23" t="s">
        <v>57</v>
      </c>
      <c r="F481" s="24" t="s">
        <v>57</v>
      </c>
      <c r="G481" s="25" t="s">
        <v>1019</v>
      </c>
      <c r="H481" s="19" t="s">
        <v>1730</v>
      </c>
      <c r="I481" s="19"/>
      <c r="J481" s="26">
        <v>44097.208333333299</v>
      </c>
      <c r="K481" s="27">
        <v>3161976</v>
      </c>
      <c r="L481" s="28"/>
      <c r="M481" s="33">
        <v>3376765</v>
      </c>
      <c r="N481" s="34"/>
      <c r="O481" s="56" t="s">
        <v>1498</v>
      </c>
    </row>
    <row r="482" spans="1:15" ht="38.25" x14ac:dyDescent="0.25">
      <c r="A482" s="37" t="s">
        <v>13</v>
      </c>
      <c r="B482" s="20">
        <v>2020</v>
      </c>
      <c r="C482" s="21" t="s">
        <v>1499</v>
      </c>
      <c r="D482" s="22" t="s">
        <v>1500</v>
      </c>
      <c r="E482" s="23" t="s">
        <v>46</v>
      </c>
      <c r="F482" s="24" t="s">
        <v>46</v>
      </c>
      <c r="G482" s="25" t="s">
        <v>1501</v>
      </c>
      <c r="H482" s="19" t="s">
        <v>1730</v>
      </c>
      <c r="I482" s="19"/>
      <c r="J482" s="26">
        <v>44098.208333333299</v>
      </c>
      <c r="K482" s="27">
        <v>120000</v>
      </c>
      <c r="L482" s="28"/>
      <c r="M482" s="33">
        <v>227922</v>
      </c>
      <c r="N482" s="34"/>
      <c r="O482" s="56" t="s">
        <v>1502</v>
      </c>
    </row>
    <row r="483" spans="1:15" ht="38.25" x14ac:dyDescent="0.25">
      <c r="A483" s="37" t="s">
        <v>124</v>
      </c>
      <c r="B483" s="20">
        <v>2020</v>
      </c>
      <c r="C483" s="21" t="s">
        <v>1481</v>
      </c>
      <c r="D483" s="22" t="s">
        <v>948</v>
      </c>
      <c r="E483" s="23" t="s">
        <v>42</v>
      </c>
      <c r="F483" s="24" t="s">
        <v>42</v>
      </c>
      <c r="G483" s="25" t="s">
        <v>524</v>
      </c>
      <c r="H483" s="19" t="s">
        <v>1730</v>
      </c>
      <c r="I483" s="19"/>
      <c r="J483" s="26">
        <v>44099.208333333299</v>
      </c>
      <c r="K483" s="27">
        <v>10340000</v>
      </c>
      <c r="L483" s="28"/>
      <c r="M483" s="33">
        <v>10340000</v>
      </c>
      <c r="N483" s="34"/>
      <c r="O483" s="56" t="s">
        <v>1482</v>
      </c>
    </row>
    <row r="484" spans="1:15" ht="51" x14ac:dyDescent="0.25">
      <c r="A484" s="37" t="s">
        <v>349</v>
      </c>
      <c r="B484" s="20">
        <v>2020</v>
      </c>
      <c r="C484" s="21" t="s">
        <v>1505</v>
      </c>
      <c r="D484" s="22" t="s">
        <v>1506</v>
      </c>
      <c r="E484" s="23" t="s">
        <v>55</v>
      </c>
      <c r="F484" s="24" t="s">
        <v>55</v>
      </c>
      <c r="G484" s="25" t="s">
        <v>820</v>
      </c>
      <c r="H484" s="19" t="s">
        <v>1730</v>
      </c>
      <c r="I484" s="19"/>
      <c r="J484" s="26">
        <v>44099.208333333299</v>
      </c>
      <c r="K484" s="27">
        <v>732080</v>
      </c>
      <c r="L484" s="28"/>
      <c r="M484" s="33">
        <v>915100</v>
      </c>
      <c r="N484" s="34"/>
      <c r="O484" s="56" t="s">
        <v>1507</v>
      </c>
    </row>
    <row r="485" spans="1:15" ht="38.25" x14ac:dyDescent="0.25">
      <c r="A485" s="37" t="s">
        <v>13</v>
      </c>
      <c r="B485" s="20">
        <v>2020</v>
      </c>
      <c r="C485" s="21" t="s">
        <v>1508</v>
      </c>
      <c r="D485" s="22" t="s">
        <v>1509</v>
      </c>
      <c r="E485" s="23" t="s">
        <v>67</v>
      </c>
      <c r="F485" s="24" t="s">
        <v>67</v>
      </c>
      <c r="G485" s="25" t="s">
        <v>1510</v>
      </c>
      <c r="H485" s="19" t="s">
        <v>1730</v>
      </c>
      <c r="I485" s="19"/>
      <c r="J485" s="26">
        <v>44099.208333333299</v>
      </c>
      <c r="K485" s="27">
        <v>4054400</v>
      </c>
      <c r="L485" s="28"/>
      <c r="M485" s="33">
        <v>5068000</v>
      </c>
      <c r="N485" s="34"/>
      <c r="O485" s="56" t="s">
        <v>1511</v>
      </c>
    </row>
    <row r="486" spans="1:15" ht="38.25" x14ac:dyDescent="0.25">
      <c r="A486" s="37" t="s">
        <v>124</v>
      </c>
      <c r="B486" s="20">
        <v>2020</v>
      </c>
      <c r="C486" s="21" t="s">
        <v>1503</v>
      </c>
      <c r="D486" s="22" t="s">
        <v>1319</v>
      </c>
      <c r="E486" s="23" t="s">
        <v>41</v>
      </c>
      <c r="F486" s="24" t="s">
        <v>41</v>
      </c>
      <c r="G486" s="25" t="s">
        <v>652</v>
      </c>
      <c r="H486" s="19" t="s">
        <v>1730</v>
      </c>
      <c r="I486" s="19"/>
      <c r="J486" s="26">
        <v>44099.208333333299</v>
      </c>
      <c r="K486" s="27">
        <v>444099</v>
      </c>
      <c r="L486" s="28"/>
      <c r="M486" s="33">
        <v>704030</v>
      </c>
      <c r="N486" s="34"/>
      <c r="O486" s="56" t="s">
        <v>1504</v>
      </c>
    </row>
    <row r="487" spans="1:15" ht="38.25" x14ac:dyDescent="0.25">
      <c r="A487" s="37" t="s">
        <v>13</v>
      </c>
      <c r="B487" s="20">
        <v>2020</v>
      </c>
      <c r="C487" s="21" t="s">
        <v>1522</v>
      </c>
      <c r="D487" s="22" t="s">
        <v>31</v>
      </c>
      <c r="E487" s="23" t="s">
        <v>31</v>
      </c>
      <c r="F487" s="24" t="s">
        <v>67</v>
      </c>
      <c r="G487" s="25" t="s">
        <v>1523</v>
      </c>
      <c r="H487" s="19" t="s">
        <v>1730</v>
      </c>
      <c r="I487" s="19"/>
      <c r="J487" s="26">
        <v>44102.208333333299</v>
      </c>
      <c r="K487" s="27">
        <v>3850000</v>
      </c>
      <c r="L487" s="28"/>
      <c r="M487" s="33">
        <v>4812500</v>
      </c>
      <c r="N487" s="34"/>
      <c r="O487" s="56" t="s">
        <v>1524</v>
      </c>
    </row>
    <row r="488" spans="1:15" ht="38.25" x14ac:dyDescent="0.25">
      <c r="A488" s="37" t="s">
        <v>14</v>
      </c>
      <c r="B488" s="20">
        <v>2020</v>
      </c>
      <c r="C488" s="21" t="s">
        <v>1585</v>
      </c>
      <c r="D488" s="22" t="s">
        <v>179</v>
      </c>
      <c r="E488" s="23" t="s">
        <v>44</v>
      </c>
      <c r="F488" s="24" t="s">
        <v>44</v>
      </c>
      <c r="G488" s="25" t="s">
        <v>180</v>
      </c>
      <c r="H488" s="19" t="s">
        <v>1730</v>
      </c>
      <c r="I488" s="19"/>
      <c r="J488" s="26">
        <v>44102.208333333299</v>
      </c>
      <c r="K488" s="27">
        <v>2500000</v>
      </c>
      <c r="L488" s="28"/>
      <c r="M488" s="33">
        <v>3153230</v>
      </c>
      <c r="N488" s="34"/>
      <c r="O488" s="56" t="s">
        <v>1586</v>
      </c>
    </row>
    <row r="489" spans="1:15" ht="38.25" x14ac:dyDescent="0.25">
      <c r="A489" s="37" t="s">
        <v>14</v>
      </c>
      <c r="B489" s="20">
        <v>2020</v>
      </c>
      <c r="C489" s="21" t="s">
        <v>1578</v>
      </c>
      <c r="D489" s="22" t="s">
        <v>1579</v>
      </c>
      <c r="E489" s="23" t="s">
        <v>44</v>
      </c>
      <c r="F489" s="24" t="s">
        <v>44</v>
      </c>
      <c r="G489" s="25" t="s">
        <v>67</v>
      </c>
      <c r="H489" s="19" t="s">
        <v>1730</v>
      </c>
      <c r="I489" s="19"/>
      <c r="J489" s="26">
        <v>44102.208333333299</v>
      </c>
      <c r="K489" s="27">
        <v>2000000</v>
      </c>
      <c r="L489" s="28"/>
      <c r="M489" s="33">
        <v>2500000</v>
      </c>
      <c r="N489" s="34"/>
      <c r="O489" s="56" t="s">
        <v>1580</v>
      </c>
    </row>
    <row r="490" spans="1:15" ht="38.25" x14ac:dyDescent="0.25">
      <c r="A490" s="37" t="s">
        <v>13</v>
      </c>
      <c r="B490" s="20">
        <v>2020</v>
      </c>
      <c r="C490" s="21" t="s">
        <v>1529</v>
      </c>
      <c r="D490" s="22" t="s">
        <v>1530</v>
      </c>
      <c r="E490" s="23" t="s">
        <v>67</v>
      </c>
      <c r="F490" s="24" t="s">
        <v>67</v>
      </c>
      <c r="G490" s="25" t="s">
        <v>1531</v>
      </c>
      <c r="H490" s="19" t="s">
        <v>1730</v>
      </c>
      <c r="I490" s="19"/>
      <c r="J490" s="26">
        <v>44102.208333333299</v>
      </c>
      <c r="K490" s="27">
        <v>15000000</v>
      </c>
      <c r="L490" s="28"/>
      <c r="M490" s="33">
        <v>15000000</v>
      </c>
      <c r="N490" s="34"/>
      <c r="O490" s="56" t="s">
        <v>1532</v>
      </c>
    </row>
    <row r="491" spans="1:15" ht="38.25" x14ac:dyDescent="0.25">
      <c r="A491" s="37" t="s">
        <v>138</v>
      </c>
      <c r="B491" s="20">
        <v>2020</v>
      </c>
      <c r="C491" s="21" t="s">
        <v>1537</v>
      </c>
      <c r="D491" s="22" t="s">
        <v>1538</v>
      </c>
      <c r="E491" s="23" t="s">
        <v>58</v>
      </c>
      <c r="F491" s="24" t="s">
        <v>58</v>
      </c>
      <c r="G491" s="25" t="s">
        <v>1539</v>
      </c>
      <c r="H491" s="19" t="s">
        <v>1730</v>
      </c>
      <c r="I491" s="19"/>
      <c r="J491" s="26">
        <v>44102.208333333299</v>
      </c>
      <c r="K491" s="27">
        <v>1871485</v>
      </c>
      <c r="L491" s="28"/>
      <c r="M491" s="33">
        <v>2079428</v>
      </c>
      <c r="N491" s="34"/>
      <c r="O491" s="56" t="s">
        <v>1540</v>
      </c>
    </row>
    <row r="492" spans="1:15" ht="51" x14ac:dyDescent="0.25">
      <c r="A492" s="37" t="s">
        <v>14</v>
      </c>
      <c r="B492" s="20">
        <v>2020</v>
      </c>
      <c r="C492" s="21" t="s">
        <v>1587</v>
      </c>
      <c r="D492" s="22" t="s">
        <v>1588</v>
      </c>
      <c r="E492" s="23" t="s">
        <v>35</v>
      </c>
      <c r="F492" s="24" t="s">
        <v>35</v>
      </c>
      <c r="G492" s="25" t="s">
        <v>1589</v>
      </c>
      <c r="H492" s="19" t="s">
        <v>1730</v>
      </c>
      <c r="I492" s="19"/>
      <c r="J492" s="26">
        <v>44102.208333333299</v>
      </c>
      <c r="K492" s="27">
        <v>1250000</v>
      </c>
      <c r="L492" s="28"/>
      <c r="M492" s="33">
        <v>3218670</v>
      </c>
      <c r="N492" s="34"/>
      <c r="O492" s="56" t="s">
        <v>1590</v>
      </c>
    </row>
    <row r="493" spans="1:15" ht="38.25" x14ac:dyDescent="0.25">
      <c r="A493" s="37" t="s">
        <v>14</v>
      </c>
      <c r="B493" s="20">
        <v>2020</v>
      </c>
      <c r="C493" s="21" t="s">
        <v>1570</v>
      </c>
      <c r="D493" s="22" t="s">
        <v>1571</v>
      </c>
      <c r="E493" s="23" t="s">
        <v>35</v>
      </c>
      <c r="F493" s="24" t="s">
        <v>35</v>
      </c>
      <c r="G493" s="25" t="s">
        <v>192</v>
      </c>
      <c r="H493" s="19" t="s">
        <v>1730</v>
      </c>
      <c r="I493" s="19"/>
      <c r="J493" s="26">
        <v>44102.208333333299</v>
      </c>
      <c r="K493" s="27">
        <v>1100000</v>
      </c>
      <c r="L493" s="28"/>
      <c r="M493" s="33">
        <v>1850000</v>
      </c>
      <c r="N493" s="34"/>
      <c r="O493" s="56" t="s">
        <v>1572</v>
      </c>
    </row>
    <row r="494" spans="1:15" ht="38.25" x14ac:dyDescent="0.25">
      <c r="A494" s="37" t="s">
        <v>14</v>
      </c>
      <c r="B494" s="20">
        <v>2020</v>
      </c>
      <c r="C494" s="21" t="s">
        <v>1551</v>
      </c>
      <c r="D494" s="22" t="s">
        <v>1552</v>
      </c>
      <c r="E494" s="23" t="s">
        <v>44</v>
      </c>
      <c r="F494" s="24" t="s">
        <v>44</v>
      </c>
      <c r="G494" s="25" t="s">
        <v>1553</v>
      </c>
      <c r="H494" s="19" t="s">
        <v>1730</v>
      </c>
      <c r="I494" s="19"/>
      <c r="J494" s="26">
        <v>44102.208333333299</v>
      </c>
      <c r="K494" s="27">
        <v>2000000</v>
      </c>
      <c r="L494" s="28"/>
      <c r="M494" s="33">
        <v>2500000</v>
      </c>
      <c r="N494" s="34"/>
      <c r="O494" s="56" t="s">
        <v>1554</v>
      </c>
    </row>
    <row r="495" spans="1:15" ht="38.25" x14ac:dyDescent="0.25">
      <c r="A495" s="37" t="s">
        <v>104</v>
      </c>
      <c r="B495" s="20">
        <v>2020</v>
      </c>
      <c r="C495" s="21" t="s">
        <v>1594</v>
      </c>
      <c r="D495" s="22" t="s">
        <v>1595</v>
      </c>
      <c r="E495" s="23" t="s">
        <v>27</v>
      </c>
      <c r="F495" s="24" t="s">
        <v>27</v>
      </c>
      <c r="G495" s="25" t="s">
        <v>1432</v>
      </c>
      <c r="H495" s="19" t="s">
        <v>1730</v>
      </c>
      <c r="I495" s="19"/>
      <c r="J495" s="26">
        <v>44102.208333333299</v>
      </c>
      <c r="K495" s="27">
        <v>1731900</v>
      </c>
      <c r="L495" s="28"/>
      <c r="M495" s="33">
        <v>2271900</v>
      </c>
      <c r="N495" s="34"/>
      <c r="O495" s="56" t="s">
        <v>1596</v>
      </c>
    </row>
    <row r="496" spans="1:15" ht="51" x14ac:dyDescent="0.25">
      <c r="A496" s="37" t="s">
        <v>14</v>
      </c>
      <c r="B496" s="20">
        <v>2020</v>
      </c>
      <c r="C496" s="21" t="s">
        <v>1535</v>
      </c>
      <c r="D496" s="22" t="s">
        <v>1032</v>
      </c>
      <c r="E496" s="23" t="s">
        <v>44</v>
      </c>
      <c r="F496" s="24" t="s">
        <v>44</v>
      </c>
      <c r="G496" s="25" t="s">
        <v>192</v>
      </c>
      <c r="H496" s="19" t="s">
        <v>1730</v>
      </c>
      <c r="I496" s="19"/>
      <c r="J496" s="26">
        <v>44102.208333333299</v>
      </c>
      <c r="K496" s="27">
        <v>2500000</v>
      </c>
      <c r="L496" s="28"/>
      <c r="M496" s="33">
        <v>3125000</v>
      </c>
      <c r="N496" s="34"/>
      <c r="O496" s="56" t="s">
        <v>1536</v>
      </c>
    </row>
    <row r="497" spans="1:15" ht="51" x14ac:dyDescent="0.25">
      <c r="A497" s="37" t="s">
        <v>14</v>
      </c>
      <c r="B497" s="20">
        <v>2020</v>
      </c>
      <c r="C497" s="21" t="s">
        <v>1533</v>
      </c>
      <c r="D497" s="22" t="s">
        <v>1067</v>
      </c>
      <c r="E497" s="23" t="s">
        <v>61</v>
      </c>
      <c r="F497" s="24" t="s">
        <v>61</v>
      </c>
      <c r="G497" s="25" t="s">
        <v>1067</v>
      </c>
      <c r="H497" s="19" t="s">
        <v>1730</v>
      </c>
      <c r="I497" s="19"/>
      <c r="J497" s="26">
        <v>44102.208333333299</v>
      </c>
      <c r="K497" s="27">
        <v>1500000</v>
      </c>
      <c r="L497" s="28"/>
      <c r="M497" s="33">
        <v>1877654</v>
      </c>
      <c r="N497" s="34"/>
      <c r="O497" s="56" t="s">
        <v>1534</v>
      </c>
    </row>
    <row r="498" spans="1:15" ht="51" x14ac:dyDescent="0.25">
      <c r="A498" s="37" t="s">
        <v>13</v>
      </c>
      <c r="B498" s="20">
        <v>2020</v>
      </c>
      <c r="C498" s="21" t="s">
        <v>1525</v>
      </c>
      <c r="D498" s="22" t="s">
        <v>1526</v>
      </c>
      <c r="E498" s="23" t="s">
        <v>47</v>
      </c>
      <c r="F498" s="24" t="s">
        <v>47</v>
      </c>
      <c r="G498" s="25" t="s">
        <v>1527</v>
      </c>
      <c r="H498" s="19" t="s">
        <v>1730</v>
      </c>
      <c r="I498" s="19"/>
      <c r="J498" s="26">
        <v>44102.208333333299</v>
      </c>
      <c r="K498" s="27">
        <v>350000</v>
      </c>
      <c r="L498" s="28"/>
      <c r="M498" s="33">
        <v>437588</v>
      </c>
      <c r="N498" s="34"/>
      <c r="O498" s="56" t="s">
        <v>1528</v>
      </c>
    </row>
    <row r="499" spans="1:15" ht="51" x14ac:dyDescent="0.25">
      <c r="A499" s="37" t="s">
        <v>124</v>
      </c>
      <c r="B499" s="20">
        <v>2020</v>
      </c>
      <c r="C499" s="21" t="s">
        <v>1591</v>
      </c>
      <c r="D499" s="22" t="s">
        <v>1592</v>
      </c>
      <c r="E499" s="23" t="s">
        <v>39</v>
      </c>
      <c r="F499" s="24" t="s">
        <v>39</v>
      </c>
      <c r="G499" s="25" t="s">
        <v>162</v>
      </c>
      <c r="H499" s="19" t="s">
        <v>1730</v>
      </c>
      <c r="I499" s="19"/>
      <c r="J499" s="26">
        <v>44102.208333333299</v>
      </c>
      <c r="K499" s="27">
        <v>16000000</v>
      </c>
      <c r="L499" s="28"/>
      <c r="M499" s="33">
        <v>20000000</v>
      </c>
      <c r="N499" s="34"/>
      <c r="O499" s="56" t="s">
        <v>1593</v>
      </c>
    </row>
    <row r="500" spans="1:15" ht="38.25" x14ac:dyDescent="0.25">
      <c r="A500" s="37" t="s">
        <v>124</v>
      </c>
      <c r="B500" s="20">
        <v>2020</v>
      </c>
      <c r="C500" s="21" t="s">
        <v>1545</v>
      </c>
      <c r="D500" s="22" t="s">
        <v>948</v>
      </c>
      <c r="E500" s="23" t="s">
        <v>42</v>
      </c>
      <c r="F500" s="24" t="s">
        <v>42</v>
      </c>
      <c r="G500" s="25" t="s">
        <v>524</v>
      </c>
      <c r="H500" s="19" t="s">
        <v>1730</v>
      </c>
      <c r="I500" s="19"/>
      <c r="J500" s="26">
        <v>44102.208333333299</v>
      </c>
      <c r="K500" s="27">
        <v>1218000</v>
      </c>
      <c r="L500" s="28"/>
      <c r="M500" s="33">
        <v>1522966</v>
      </c>
      <c r="N500" s="34"/>
      <c r="O500" s="56" t="s">
        <v>1546</v>
      </c>
    </row>
    <row r="501" spans="1:15" ht="38.25" x14ac:dyDescent="0.25">
      <c r="A501" s="37" t="s">
        <v>138</v>
      </c>
      <c r="B501" s="20">
        <v>2020</v>
      </c>
      <c r="C501" s="21" t="s">
        <v>586</v>
      </c>
      <c r="D501" s="22" t="s">
        <v>587</v>
      </c>
      <c r="E501" s="23" t="s">
        <v>38</v>
      </c>
      <c r="F501" s="24" t="s">
        <v>38</v>
      </c>
      <c r="G501" s="25" t="s">
        <v>588</v>
      </c>
      <c r="H501" s="19" t="s">
        <v>1730</v>
      </c>
      <c r="I501" s="19"/>
      <c r="J501" s="26">
        <v>44102.208333333299</v>
      </c>
      <c r="K501" s="27">
        <v>2212432</v>
      </c>
      <c r="L501" s="28"/>
      <c r="M501" s="33">
        <v>2765540</v>
      </c>
      <c r="N501" s="34"/>
      <c r="O501" s="56" t="s">
        <v>1584</v>
      </c>
    </row>
    <row r="502" spans="1:15" ht="38.25" x14ac:dyDescent="0.25">
      <c r="A502" s="37" t="s">
        <v>124</v>
      </c>
      <c r="B502" s="20">
        <v>2020</v>
      </c>
      <c r="C502" s="21" t="s">
        <v>1614</v>
      </c>
      <c r="D502" s="22" t="s">
        <v>1615</v>
      </c>
      <c r="E502" s="23" t="s">
        <v>42</v>
      </c>
      <c r="F502" s="24" t="s">
        <v>42</v>
      </c>
      <c r="G502" s="25" t="s">
        <v>1616</v>
      </c>
      <c r="H502" s="19" t="s">
        <v>1730</v>
      </c>
      <c r="I502" s="19"/>
      <c r="J502" s="26">
        <v>44102.208333333299</v>
      </c>
      <c r="K502" s="27">
        <v>1900000</v>
      </c>
      <c r="L502" s="28"/>
      <c r="M502" s="33">
        <v>3225142</v>
      </c>
      <c r="N502" s="34"/>
      <c r="O502" s="56" t="s">
        <v>1627</v>
      </c>
    </row>
    <row r="503" spans="1:15" ht="25.5" x14ac:dyDescent="0.25">
      <c r="A503" s="37" t="s">
        <v>13</v>
      </c>
      <c r="B503" s="20">
        <v>2020</v>
      </c>
      <c r="C503" s="21" t="s">
        <v>1597</v>
      </c>
      <c r="D503" s="22" t="s">
        <v>1598</v>
      </c>
      <c r="E503" s="23" t="s">
        <v>67</v>
      </c>
      <c r="F503" s="24" t="s">
        <v>67</v>
      </c>
      <c r="G503" s="25" t="s">
        <v>837</v>
      </c>
      <c r="H503" s="19" t="s">
        <v>1730</v>
      </c>
      <c r="I503" s="19"/>
      <c r="J503" s="26">
        <v>44102.208333333299</v>
      </c>
      <c r="K503" s="27">
        <v>3000000</v>
      </c>
      <c r="L503" s="28"/>
      <c r="M503" s="33">
        <v>7000000</v>
      </c>
      <c r="N503" s="34"/>
      <c r="O503" s="56" t="s">
        <v>1599</v>
      </c>
    </row>
    <row r="504" spans="1:15" ht="38.25" x14ac:dyDescent="0.25">
      <c r="A504" s="37" t="s">
        <v>124</v>
      </c>
      <c r="B504" s="20">
        <v>2020</v>
      </c>
      <c r="C504" s="21" t="s">
        <v>1566</v>
      </c>
      <c r="D504" s="22" t="s">
        <v>1567</v>
      </c>
      <c r="E504" s="23" t="s">
        <v>32</v>
      </c>
      <c r="F504" s="24" t="s">
        <v>32</v>
      </c>
      <c r="G504" s="25" t="s">
        <v>584</v>
      </c>
      <c r="H504" s="19" t="s">
        <v>1730</v>
      </c>
      <c r="I504" s="19"/>
      <c r="J504" s="26">
        <v>44102.208333333299</v>
      </c>
      <c r="K504" s="27">
        <v>4697215</v>
      </c>
      <c r="L504" s="28"/>
      <c r="M504" s="33">
        <v>13847215</v>
      </c>
      <c r="N504" s="34"/>
      <c r="O504" s="56" t="s">
        <v>1568</v>
      </c>
    </row>
    <row r="505" spans="1:15" ht="51" x14ac:dyDescent="0.25">
      <c r="A505" s="37" t="s">
        <v>138</v>
      </c>
      <c r="B505" s="20">
        <v>2020</v>
      </c>
      <c r="C505" s="21" t="s">
        <v>1600</v>
      </c>
      <c r="D505" s="22" t="s">
        <v>1601</v>
      </c>
      <c r="E505" s="23" t="s">
        <v>33</v>
      </c>
      <c r="F505" s="24" t="s">
        <v>33</v>
      </c>
      <c r="G505" s="25" t="s">
        <v>141</v>
      </c>
      <c r="H505" s="19" t="s">
        <v>1730</v>
      </c>
      <c r="I505" s="19"/>
      <c r="J505" s="26">
        <v>44102.208333333299</v>
      </c>
      <c r="K505" s="27">
        <v>7777770</v>
      </c>
      <c r="L505" s="28"/>
      <c r="M505" s="33">
        <v>22222200</v>
      </c>
      <c r="N505" s="34"/>
      <c r="O505" s="56" t="s">
        <v>1602</v>
      </c>
    </row>
    <row r="506" spans="1:15" ht="38.25" x14ac:dyDescent="0.25">
      <c r="A506" s="37" t="s">
        <v>104</v>
      </c>
      <c r="B506" s="20">
        <v>2020</v>
      </c>
      <c r="C506" s="21" t="s">
        <v>147</v>
      </c>
      <c r="D506" s="22" t="s">
        <v>148</v>
      </c>
      <c r="E506" s="23" t="s">
        <v>19</v>
      </c>
      <c r="F506" s="24" t="s">
        <v>19</v>
      </c>
      <c r="G506" s="25" t="s">
        <v>149</v>
      </c>
      <c r="H506" s="19" t="s">
        <v>1730</v>
      </c>
      <c r="I506" s="19"/>
      <c r="J506" s="26">
        <v>44102.208333333299</v>
      </c>
      <c r="K506" s="27">
        <v>3880000</v>
      </c>
      <c r="L506" s="28"/>
      <c r="M506" s="33">
        <v>4850000</v>
      </c>
      <c r="N506" s="34"/>
      <c r="O506" s="56" t="s">
        <v>1569</v>
      </c>
    </row>
    <row r="507" spans="1:15" ht="51" x14ac:dyDescent="0.25">
      <c r="A507" s="37" t="s">
        <v>14</v>
      </c>
      <c r="B507" s="20">
        <v>2020</v>
      </c>
      <c r="C507" s="21" t="s">
        <v>1558</v>
      </c>
      <c r="D507" s="22" t="s">
        <v>1559</v>
      </c>
      <c r="E507" s="23" t="s">
        <v>56</v>
      </c>
      <c r="F507" s="24" t="s">
        <v>56</v>
      </c>
      <c r="G507" s="25" t="s">
        <v>672</v>
      </c>
      <c r="H507" s="19" t="s">
        <v>1730</v>
      </c>
      <c r="I507" s="19"/>
      <c r="J507" s="26">
        <v>44102.208333333299</v>
      </c>
      <c r="K507" s="27">
        <v>500000</v>
      </c>
      <c r="L507" s="28"/>
      <c r="M507" s="33">
        <v>625000</v>
      </c>
      <c r="N507" s="34"/>
      <c r="O507" s="56" t="s">
        <v>1560</v>
      </c>
    </row>
    <row r="508" spans="1:15" ht="38.25" x14ac:dyDescent="0.25">
      <c r="A508" s="37" t="s">
        <v>138</v>
      </c>
      <c r="B508" s="20">
        <v>2020</v>
      </c>
      <c r="C508" s="21" t="s">
        <v>1520</v>
      </c>
      <c r="D508" s="22" t="s">
        <v>1070</v>
      </c>
      <c r="E508" s="23" t="s">
        <v>30</v>
      </c>
      <c r="F508" s="24" t="s">
        <v>30</v>
      </c>
      <c r="G508" s="25" t="s">
        <v>1071</v>
      </c>
      <c r="H508" s="19" t="s">
        <v>1730</v>
      </c>
      <c r="I508" s="19"/>
      <c r="J508" s="26">
        <v>44102.208333333299</v>
      </c>
      <c r="K508" s="27">
        <v>1915320</v>
      </c>
      <c r="L508" s="28"/>
      <c r="M508" s="33">
        <v>2394150</v>
      </c>
      <c r="N508" s="34"/>
      <c r="O508" s="56" t="s">
        <v>1521</v>
      </c>
    </row>
    <row r="509" spans="1:15" ht="51" x14ac:dyDescent="0.25">
      <c r="A509" s="37" t="s">
        <v>138</v>
      </c>
      <c r="B509" s="20">
        <v>2020</v>
      </c>
      <c r="C509" s="21" t="s">
        <v>1555</v>
      </c>
      <c r="D509" s="22" t="s">
        <v>1556</v>
      </c>
      <c r="E509" s="23" t="s">
        <v>58</v>
      </c>
      <c r="F509" s="24" t="s">
        <v>58</v>
      </c>
      <c r="G509" s="25" t="s">
        <v>1543</v>
      </c>
      <c r="H509" s="19" t="s">
        <v>1730</v>
      </c>
      <c r="I509" s="19"/>
      <c r="J509" s="26">
        <v>44102.208333333299</v>
      </c>
      <c r="K509" s="27">
        <v>4809787</v>
      </c>
      <c r="L509" s="28"/>
      <c r="M509" s="33">
        <v>6376600</v>
      </c>
      <c r="N509" s="34"/>
      <c r="O509" s="56" t="s">
        <v>1557</v>
      </c>
    </row>
    <row r="510" spans="1:15" ht="51" x14ac:dyDescent="0.25">
      <c r="A510" s="37" t="s">
        <v>124</v>
      </c>
      <c r="B510" s="20">
        <v>2020</v>
      </c>
      <c r="C510" s="21" t="s">
        <v>1541</v>
      </c>
      <c r="D510" s="22" t="s">
        <v>1542</v>
      </c>
      <c r="E510" s="23" t="s">
        <v>42</v>
      </c>
      <c r="F510" s="24" t="s">
        <v>42</v>
      </c>
      <c r="G510" s="25" t="s">
        <v>1543</v>
      </c>
      <c r="H510" s="19" t="s">
        <v>1730</v>
      </c>
      <c r="I510" s="19"/>
      <c r="J510" s="26">
        <v>44102.208333333299</v>
      </c>
      <c r="K510" s="27">
        <v>3241600</v>
      </c>
      <c r="L510" s="28"/>
      <c r="M510" s="33">
        <v>4052000</v>
      </c>
      <c r="N510" s="34"/>
      <c r="O510" s="56" t="s">
        <v>1544</v>
      </c>
    </row>
    <row r="511" spans="1:15" ht="38.25" x14ac:dyDescent="0.25">
      <c r="A511" s="37" t="s">
        <v>349</v>
      </c>
      <c r="B511" s="20">
        <v>2020</v>
      </c>
      <c r="C511" s="21" t="s">
        <v>1564</v>
      </c>
      <c r="D511" s="22" t="s">
        <v>1564</v>
      </c>
      <c r="E511" s="23" t="s">
        <v>54</v>
      </c>
      <c r="F511" s="24" t="s">
        <v>54</v>
      </c>
      <c r="G511" s="25" t="s">
        <v>730</v>
      </c>
      <c r="H511" s="19" t="s">
        <v>1730</v>
      </c>
      <c r="I511" s="19"/>
      <c r="J511" s="26">
        <v>44102.208333333299</v>
      </c>
      <c r="K511" s="27">
        <v>3377902</v>
      </c>
      <c r="L511" s="28"/>
      <c r="M511" s="33">
        <v>4222377</v>
      </c>
      <c r="N511" s="34"/>
      <c r="O511" s="56" t="s">
        <v>1565</v>
      </c>
    </row>
    <row r="512" spans="1:15" ht="38.25" x14ac:dyDescent="0.25">
      <c r="A512" s="37" t="s">
        <v>349</v>
      </c>
      <c r="B512" s="20">
        <v>2020</v>
      </c>
      <c r="C512" s="21" t="s">
        <v>1561</v>
      </c>
      <c r="D512" s="22" t="s">
        <v>114</v>
      </c>
      <c r="E512" s="23" t="s">
        <v>55</v>
      </c>
      <c r="F512" s="24" t="s">
        <v>55</v>
      </c>
      <c r="G512" s="25" t="s">
        <v>1562</v>
      </c>
      <c r="H512" s="19" t="s">
        <v>1730</v>
      </c>
      <c r="I512" s="19"/>
      <c r="J512" s="26">
        <v>44102.208333333299</v>
      </c>
      <c r="K512" s="27">
        <v>4190518</v>
      </c>
      <c r="L512" s="28"/>
      <c r="M512" s="33">
        <v>7024500</v>
      </c>
      <c r="N512" s="34"/>
      <c r="O512" s="56" t="s">
        <v>1563</v>
      </c>
    </row>
    <row r="513" spans="1:15" ht="51" x14ac:dyDescent="0.25">
      <c r="A513" s="37" t="s">
        <v>124</v>
      </c>
      <c r="B513" s="20">
        <v>2020</v>
      </c>
      <c r="C513" s="21" t="s">
        <v>1581</v>
      </c>
      <c r="D513" s="22" t="s">
        <v>1582</v>
      </c>
      <c r="E513" s="23" t="s">
        <v>39</v>
      </c>
      <c r="F513" s="24" t="s">
        <v>39</v>
      </c>
      <c r="G513" s="25" t="s">
        <v>556</v>
      </c>
      <c r="H513" s="19" t="s">
        <v>1730</v>
      </c>
      <c r="I513" s="19"/>
      <c r="J513" s="26">
        <v>44102.208333333299</v>
      </c>
      <c r="K513" s="27">
        <v>3000000</v>
      </c>
      <c r="L513" s="28"/>
      <c r="M513" s="33">
        <v>3522412</v>
      </c>
      <c r="N513" s="34"/>
      <c r="O513" s="56" t="s">
        <v>1583</v>
      </c>
    </row>
    <row r="514" spans="1:15" ht="38.25" x14ac:dyDescent="0.25">
      <c r="A514" s="37" t="s">
        <v>14</v>
      </c>
      <c r="B514" s="20">
        <v>2020</v>
      </c>
      <c r="C514" s="21" t="s">
        <v>1547</v>
      </c>
      <c r="D514" s="22" t="s">
        <v>1548</v>
      </c>
      <c r="E514" s="23" t="s">
        <v>65</v>
      </c>
      <c r="F514" s="24" t="s">
        <v>65</v>
      </c>
      <c r="G514" s="25" t="s">
        <v>1549</v>
      </c>
      <c r="H514" s="19" t="s">
        <v>1730</v>
      </c>
      <c r="I514" s="19"/>
      <c r="J514" s="26">
        <v>44102.208333333299</v>
      </c>
      <c r="K514" s="27">
        <v>1837500</v>
      </c>
      <c r="L514" s="28"/>
      <c r="M514" s="33">
        <v>2625000</v>
      </c>
      <c r="N514" s="34"/>
      <c r="O514" s="56" t="s">
        <v>1550</v>
      </c>
    </row>
    <row r="515" spans="1:15" ht="38.25" x14ac:dyDescent="0.25">
      <c r="A515" s="37" t="s">
        <v>138</v>
      </c>
      <c r="B515" s="20">
        <v>2020</v>
      </c>
      <c r="C515" s="21" t="s">
        <v>1617</v>
      </c>
      <c r="D515" s="22" t="s">
        <v>1618</v>
      </c>
      <c r="E515" s="23" t="s">
        <v>38</v>
      </c>
      <c r="F515" s="24" t="s">
        <v>38</v>
      </c>
      <c r="G515" s="25" t="s">
        <v>1619</v>
      </c>
      <c r="H515" s="19" t="s">
        <v>1730</v>
      </c>
      <c r="I515" s="19"/>
      <c r="J515" s="26">
        <v>44103.638888888898</v>
      </c>
      <c r="K515" s="27">
        <v>37500</v>
      </c>
      <c r="L515" s="28"/>
      <c r="M515" s="33">
        <v>87500</v>
      </c>
      <c r="N515" s="34"/>
      <c r="O515" s="56" t="s">
        <v>1628</v>
      </c>
    </row>
    <row r="516" spans="1:15" ht="38.25" x14ac:dyDescent="0.25">
      <c r="A516" s="37" t="s">
        <v>349</v>
      </c>
      <c r="B516" s="20">
        <v>2020</v>
      </c>
      <c r="C516" s="21" t="s">
        <v>467</v>
      </c>
      <c r="D516" s="22" t="s">
        <v>468</v>
      </c>
      <c r="E516" s="23" t="s">
        <v>63</v>
      </c>
      <c r="F516" s="24" t="s">
        <v>63</v>
      </c>
      <c r="G516" s="25" t="s">
        <v>581</v>
      </c>
      <c r="H516" s="19" t="s">
        <v>1730</v>
      </c>
      <c r="I516" s="19"/>
      <c r="J516" s="26">
        <v>44105.208333333299</v>
      </c>
      <c r="K516" s="27">
        <v>3600000</v>
      </c>
      <c r="L516" s="28"/>
      <c r="M516" s="33">
        <v>4500000</v>
      </c>
      <c r="N516" s="34"/>
      <c r="O516" s="56" t="s">
        <v>1573</v>
      </c>
    </row>
    <row r="517" spans="1:15" ht="38.25" x14ac:dyDescent="0.25">
      <c r="A517" s="37" t="s">
        <v>349</v>
      </c>
      <c r="B517" s="20">
        <v>2020</v>
      </c>
      <c r="C517" s="21" t="s">
        <v>1417</v>
      </c>
      <c r="D517" s="22" t="s">
        <v>1053</v>
      </c>
      <c r="E517" s="23" t="s">
        <v>43</v>
      </c>
      <c r="F517" s="24" t="s">
        <v>43</v>
      </c>
      <c r="G517" s="25" t="s">
        <v>1054</v>
      </c>
      <c r="H517" s="19" t="s">
        <v>1730</v>
      </c>
      <c r="I517" s="19"/>
      <c r="J517" s="26">
        <v>44111.882638888899</v>
      </c>
      <c r="K517" s="27">
        <v>40000</v>
      </c>
      <c r="L517" s="28"/>
      <c r="M517" s="33">
        <v>80000</v>
      </c>
      <c r="N517" s="34"/>
      <c r="O517" s="56" t="s">
        <v>1055</v>
      </c>
    </row>
    <row r="518" spans="1:15" ht="38.25" x14ac:dyDescent="0.25">
      <c r="A518" s="37" t="s">
        <v>349</v>
      </c>
      <c r="B518" s="20">
        <v>2020</v>
      </c>
      <c r="C518" s="21" t="s">
        <v>1609</v>
      </c>
      <c r="D518" s="22" t="s">
        <v>1610</v>
      </c>
      <c r="E518" s="23" t="s">
        <v>36</v>
      </c>
      <c r="F518" s="24" t="s">
        <v>36</v>
      </c>
      <c r="G518" s="25" t="s">
        <v>1611</v>
      </c>
      <c r="H518" s="19" t="s">
        <v>1730</v>
      </c>
      <c r="I518" s="19"/>
      <c r="J518" s="26">
        <v>44127.208333333299</v>
      </c>
      <c r="K518" s="27">
        <v>328972</v>
      </c>
      <c r="L518" s="28"/>
      <c r="M518" s="33">
        <v>411215</v>
      </c>
      <c r="N518" s="34"/>
      <c r="O518" s="56" t="s">
        <v>1612</v>
      </c>
    </row>
    <row r="519" spans="1:15" ht="51" x14ac:dyDescent="0.25">
      <c r="A519" s="37" t="s">
        <v>349</v>
      </c>
      <c r="B519" s="20">
        <v>2020</v>
      </c>
      <c r="C519" s="21" t="s">
        <v>1620</v>
      </c>
      <c r="D519" s="22" t="s">
        <v>1621</v>
      </c>
      <c r="E519" s="23" t="s">
        <v>36</v>
      </c>
      <c r="F519" s="24" t="s">
        <v>36</v>
      </c>
      <c r="G519" s="25" t="s">
        <v>983</v>
      </c>
      <c r="H519" s="19" t="s">
        <v>1730</v>
      </c>
      <c r="I519" s="19"/>
      <c r="J519" s="26">
        <v>44127.208333333299</v>
      </c>
      <c r="K519" s="27">
        <v>1429075</v>
      </c>
      <c r="L519" s="28"/>
      <c r="M519" s="33">
        <v>1786344</v>
      </c>
      <c r="N519" s="34"/>
      <c r="O519" s="56" t="s">
        <v>1629</v>
      </c>
    </row>
    <row r="520" spans="1:15" ht="51" x14ac:dyDescent="0.25">
      <c r="A520" s="37" t="s">
        <v>13</v>
      </c>
      <c r="B520" s="20">
        <v>2020</v>
      </c>
      <c r="C520" s="21" t="s">
        <v>1633</v>
      </c>
      <c r="D520" s="22" t="s">
        <v>1107</v>
      </c>
      <c r="E520" s="23" t="s">
        <v>69</v>
      </c>
      <c r="F520" s="24" t="s">
        <v>69</v>
      </c>
      <c r="G520" s="25" t="s">
        <v>1108</v>
      </c>
      <c r="H520" s="19" t="s">
        <v>1730</v>
      </c>
      <c r="I520" s="19"/>
      <c r="J520" s="26">
        <v>44160.208333333299</v>
      </c>
      <c r="K520" s="27">
        <v>4377666</v>
      </c>
      <c r="L520" s="28"/>
      <c r="M520" s="33">
        <v>4377666</v>
      </c>
      <c r="N520" s="34"/>
      <c r="O520" s="56" t="s">
        <v>1634</v>
      </c>
    </row>
    <row r="521" spans="1:15" ht="51" x14ac:dyDescent="0.25">
      <c r="A521" s="37" t="s">
        <v>13</v>
      </c>
      <c r="B521" s="20">
        <v>2020</v>
      </c>
      <c r="C521" s="21" t="s">
        <v>1635</v>
      </c>
      <c r="D521" s="22" t="s">
        <v>1636</v>
      </c>
      <c r="E521" s="23" t="s">
        <v>64</v>
      </c>
      <c r="F521" s="24" t="s">
        <v>64</v>
      </c>
      <c r="G521" s="25" t="s">
        <v>1637</v>
      </c>
      <c r="H521" s="19" t="s">
        <v>1730</v>
      </c>
      <c r="I521" s="19"/>
      <c r="J521" s="26">
        <v>44160.208333333299</v>
      </c>
      <c r="K521" s="27">
        <v>1486074</v>
      </c>
      <c r="L521" s="28"/>
      <c r="M521" s="33">
        <v>1561074</v>
      </c>
      <c r="N521" s="34"/>
      <c r="O521" s="56" t="s">
        <v>1638</v>
      </c>
    </row>
    <row r="522" spans="1:15" ht="38.25" x14ac:dyDescent="0.25">
      <c r="A522" s="37" t="s">
        <v>13</v>
      </c>
      <c r="B522" s="20">
        <v>2020</v>
      </c>
      <c r="C522" s="21" t="s">
        <v>1667</v>
      </c>
      <c r="D522" s="22" t="s">
        <v>1668</v>
      </c>
      <c r="E522" s="23" t="s">
        <v>46</v>
      </c>
      <c r="F522" s="24" t="s">
        <v>46</v>
      </c>
      <c r="G522" s="25" t="s">
        <v>577</v>
      </c>
      <c r="H522" s="19" t="s">
        <v>1730</v>
      </c>
      <c r="I522" s="19"/>
      <c r="J522" s="26">
        <v>44172.208333333299</v>
      </c>
      <c r="K522" s="27">
        <v>624000</v>
      </c>
      <c r="L522" s="28"/>
      <c r="M522" s="33">
        <v>800000</v>
      </c>
      <c r="N522" s="34"/>
      <c r="O522" s="56" t="s">
        <v>1669</v>
      </c>
    </row>
    <row r="523" spans="1:15" ht="51" x14ac:dyDescent="0.25">
      <c r="A523" s="37" t="s">
        <v>13</v>
      </c>
      <c r="B523" s="20">
        <v>2020</v>
      </c>
      <c r="C523" s="21" t="s">
        <v>1645</v>
      </c>
      <c r="D523" s="22" t="s">
        <v>1646</v>
      </c>
      <c r="E523" s="23" t="s">
        <v>25</v>
      </c>
      <c r="F523" s="24" t="s">
        <v>25</v>
      </c>
      <c r="G523" s="25" t="s">
        <v>1646</v>
      </c>
      <c r="H523" s="19" t="s">
        <v>1730</v>
      </c>
      <c r="I523" s="19"/>
      <c r="J523" s="26">
        <v>44173.208333333299</v>
      </c>
      <c r="K523" s="27">
        <v>144153</v>
      </c>
      <c r="L523" s="28"/>
      <c r="M523" s="33">
        <v>189675</v>
      </c>
      <c r="N523" s="34"/>
      <c r="O523" s="56" t="s">
        <v>1647</v>
      </c>
    </row>
    <row r="524" spans="1:15" ht="38.25" x14ac:dyDescent="0.25">
      <c r="A524" s="37" t="s">
        <v>138</v>
      </c>
      <c r="B524" s="20">
        <v>2020</v>
      </c>
      <c r="C524" s="21" t="s">
        <v>851</v>
      </c>
      <c r="D524" s="22" t="s">
        <v>852</v>
      </c>
      <c r="E524" s="23" t="s">
        <v>58</v>
      </c>
      <c r="F524" s="24" t="s">
        <v>58</v>
      </c>
      <c r="G524" s="25" t="s">
        <v>497</v>
      </c>
      <c r="H524" s="19"/>
      <c r="I524" s="19" t="s">
        <v>1730</v>
      </c>
      <c r="J524" s="26">
        <v>43762.208333333299</v>
      </c>
      <c r="K524" s="27"/>
      <c r="L524" s="28">
        <v>1530400</v>
      </c>
      <c r="M524" s="33"/>
      <c r="N524" s="34">
        <v>1913000</v>
      </c>
      <c r="O524" s="56" t="s">
        <v>853</v>
      </c>
    </row>
    <row r="525" spans="1:15" ht="38.25" x14ac:dyDescent="0.25">
      <c r="A525" s="37" t="s">
        <v>138</v>
      </c>
      <c r="B525" s="20">
        <v>2020</v>
      </c>
      <c r="C525" s="21" t="s">
        <v>1309</v>
      </c>
      <c r="D525" s="22" t="s">
        <v>643</v>
      </c>
      <c r="E525" s="23" t="s">
        <v>59</v>
      </c>
      <c r="F525" s="24" t="s">
        <v>59</v>
      </c>
      <c r="G525" s="25" t="s">
        <v>644</v>
      </c>
      <c r="H525" s="19"/>
      <c r="I525" s="19" t="s">
        <v>1730</v>
      </c>
      <c r="J525" s="26">
        <v>43791.208333333299</v>
      </c>
      <c r="K525" s="27"/>
      <c r="L525" s="28">
        <v>2007121</v>
      </c>
      <c r="M525" s="33"/>
      <c r="N525" s="34">
        <v>4014242</v>
      </c>
      <c r="O525" s="56" t="s">
        <v>854</v>
      </c>
    </row>
    <row r="526" spans="1:15" ht="38.25" x14ac:dyDescent="0.25">
      <c r="A526" s="37" t="s">
        <v>138</v>
      </c>
      <c r="B526" s="20">
        <v>2020</v>
      </c>
      <c r="C526" s="21" t="s">
        <v>855</v>
      </c>
      <c r="D526" s="22" t="s">
        <v>856</v>
      </c>
      <c r="E526" s="23" t="s">
        <v>66</v>
      </c>
      <c r="F526" s="24" t="s">
        <v>66</v>
      </c>
      <c r="G526" s="25" t="s">
        <v>857</v>
      </c>
      <c r="H526" s="19"/>
      <c r="I526" s="19" t="s">
        <v>1730</v>
      </c>
      <c r="J526" s="26">
        <v>43791.208333333299</v>
      </c>
      <c r="K526" s="27"/>
      <c r="L526" s="28">
        <v>718968</v>
      </c>
      <c r="M526" s="33"/>
      <c r="N526" s="34">
        <v>1439670</v>
      </c>
      <c r="O526" s="56" t="s">
        <v>858</v>
      </c>
    </row>
    <row r="527" spans="1:15" ht="25.5" x14ac:dyDescent="0.25">
      <c r="A527" s="37" t="s">
        <v>124</v>
      </c>
      <c r="B527" s="20">
        <v>2020</v>
      </c>
      <c r="C527" s="21" t="s">
        <v>1311</v>
      </c>
      <c r="D527" s="22" t="s">
        <v>31</v>
      </c>
      <c r="E527" s="23" t="s">
        <v>31</v>
      </c>
      <c r="F527" s="24" t="s">
        <v>49</v>
      </c>
      <c r="G527" s="25" t="s">
        <v>864</v>
      </c>
      <c r="H527" s="19"/>
      <c r="I527" s="19" t="s">
        <v>1730</v>
      </c>
      <c r="J527" s="26">
        <v>43803.208333333299</v>
      </c>
      <c r="K527" s="27"/>
      <c r="L527" s="28">
        <v>643061</v>
      </c>
      <c r="M527" s="33"/>
      <c r="N527" s="34">
        <v>716155</v>
      </c>
      <c r="O527" s="56" t="s">
        <v>865</v>
      </c>
    </row>
    <row r="528" spans="1:15" ht="38.25" x14ac:dyDescent="0.25">
      <c r="A528" s="37" t="s">
        <v>14</v>
      </c>
      <c r="B528" s="20">
        <v>2020</v>
      </c>
      <c r="C528" s="21" t="s">
        <v>1310</v>
      </c>
      <c r="D528" s="22" t="s">
        <v>117</v>
      </c>
      <c r="E528" s="23" t="s">
        <v>61</v>
      </c>
      <c r="F528" s="24" t="s">
        <v>61</v>
      </c>
      <c r="G528" s="25" t="s">
        <v>118</v>
      </c>
      <c r="H528" s="19"/>
      <c r="I528" s="19" t="s">
        <v>1730</v>
      </c>
      <c r="J528" s="26">
        <v>43803.208333333299</v>
      </c>
      <c r="K528" s="27"/>
      <c r="L528" s="28">
        <v>1200000</v>
      </c>
      <c r="M528" s="33"/>
      <c r="N528" s="34">
        <v>2400000</v>
      </c>
      <c r="O528" s="56" t="s">
        <v>859</v>
      </c>
    </row>
    <row r="529" spans="1:15" ht="51" x14ac:dyDescent="0.25">
      <c r="A529" s="37" t="s">
        <v>138</v>
      </c>
      <c r="B529" s="20">
        <v>2021</v>
      </c>
      <c r="C529" s="21" t="s">
        <v>1603</v>
      </c>
      <c r="D529" s="22" t="s">
        <v>1604</v>
      </c>
      <c r="E529" s="23" t="s">
        <v>66</v>
      </c>
      <c r="F529" s="24" t="s">
        <v>66</v>
      </c>
      <c r="G529" s="25" t="s">
        <v>1605</v>
      </c>
      <c r="H529" s="19" t="s">
        <v>1730</v>
      </c>
      <c r="I529" s="19"/>
      <c r="J529" s="26">
        <v>44124.208333333299</v>
      </c>
      <c r="K529" s="27">
        <v>399804</v>
      </c>
      <c r="L529" s="28"/>
      <c r="M529" s="33">
        <v>549804</v>
      </c>
      <c r="N529" s="34"/>
      <c r="O529" s="56" t="s">
        <v>1606</v>
      </c>
    </row>
    <row r="530" spans="1:15" ht="38.25" x14ac:dyDescent="0.25">
      <c r="A530" s="37" t="s">
        <v>104</v>
      </c>
      <c r="B530" s="20">
        <v>2021</v>
      </c>
      <c r="C530" s="21" t="s">
        <v>1607</v>
      </c>
      <c r="D530" s="22" t="s">
        <v>1334</v>
      </c>
      <c r="E530" s="23" t="s">
        <v>23</v>
      </c>
      <c r="F530" s="24" t="s">
        <v>23</v>
      </c>
      <c r="G530" s="25" t="s">
        <v>67</v>
      </c>
      <c r="H530" s="19" t="s">
        <v>1730</v>
      </c>
      <c r="I530" s="19"/>
      <c r="J530" s="26">
        <v>44126.208333333299</v>
      </c>
      <c r="K530" s="27">
        <v>7700000</v>
      </c>
      <c r="L530" s="28"/>
      <c r="M530" s="33">
        <v>16349252</v>
      </c>
      <c r="N530" s="34"/>
      <c r="O530" s="56" t="s">
        <v>1608</v>
      </c>
    </row>
    <row r="531" spans="1:15" ht="38.25" x14ac:dyDescent="0.25">
      <c r="A531" s="37" t="s">
        <v>349</v>
      </c>
      <c r="B531" s="20">
        <v>2021</v>
      </c>
      <c r="C531" s="21" t="s">
        <v>1622</v>
      </c>
      <c r="D531" s="22" t="s">
        <v>1623</v>
      </c>
      <c r="E531" s="23" t="s">
        <v>55</v>
      </c>
      <c r="F531" s="24" t="s">
        <v>55</v>
      </c>
      <c r="G531" s="25" t="s">
        <v>1623</v>
      </c>
      <c r="H531" s="19" t="s">
        <v>1730</v>
      </c>
      <c r="I531" s="19"/>
      <c r="J531" s="26">
        <v>44137.208333333299</v>
      </c>
      <c r="K531" s="27">
        <v>4000000</v>
      </c>
      <c r="L531" s="28"/>
      <c r="M531" s="33">
        <v>5000000</v>
      </c>
      <c r="N531" s="34"/>
      <c r="O531" s="56" t="s">
        <v>1630</v>
      </c>
    </row>
    <row r="532" spans="1:15" ht="51" x14ac:dyDescent="0.25">
      <c r="A532" s="37" t="s">
        <v>349</v>
      </c>
      <c r="B532" s="20">
        <v>2021</v>
      </c>
      <c r="C532" s="21" t="s">
        <v>906</v>
      </c>
      <c r="D532" s="22" t="s">
        <v>468</v>
      </c>
      <c r="E532" s="23" t="s">
        <v>63</v>
      </c>
      <c r="F532" s="24" t="s">
        <v>63</v>
      </c>
      <c r="G532" s="25" t="s">
        <v>581</v>
      </c>
      <c r="H532" s="19" t="s">
        <v>1730</v>
      </c>
      <c r="I532" s="19"/>
      <c r="J532" s="26">
        <v>44137.208333333299</v>
      </c>
      <c r="K532" s="27">
        <v>160000</v>
      </c>
      <c r="L532" s="28"/>
      <c r="M532" s="33">
        <v>200000</v>
      </c>
      <c r="N532" s="34"/>
      <c r="O532" s="56" t="s">
        <v>1639</v>
      </c>
    </row>
    <row r="533" spans="1:15" ht="51" x14ac:dyDescent="0.25">
      <c r="A533" s="37" t="s">
        <v>14</v>
      </c>
      <c r="B533" s="20">
        <v>2021</v>
      </c>
      <c r="C533" s="21" t="s">
        <v>1624</v>
      </c>
      <c r="D533" s="22" t="s">
        <v>1579</v>
      </c>
      <c r="E533" s="23" t="s">
        <v>44</v>
      </c>
      <c r="F533" s="24" t="s">
        <v>44</v>
      </c>
      <c r="G533" s="25" t="s">
        <v>67</v>
      </c>
      <c r="H533" s="19" t="s">
        <v>1730</v>
      </c>
      <c r="I533" s="19"/>
      <c r="J533" s="26">
        <v>44137.208333333299</v>
      </c>
      <c r="K533" s="27">
        <v>650000</v>
      </c>
      <c r="L533" s="28"/>
      <c r="M533" s="33">
        <v>842000</v>
      </c>
      <c r="N533" s="34"/>
      <c r="O533" s="56" t="s">
        <v>1631</v>
      </c>
    </row>
    <row r="534" spans="1:15" ht="38.25" x14ac:dyDescent="0.25">
      <c r="A534" s="37" t="s">
        <v>14</v>
      </c>
      <c r="B534" s="20">
        <v>2021</v>
      </c>
      <c r="C534" s="21" t="s">
        <v>1625</v>
      </c>
      <c r="D534" s="22" t="s">
        <v>712</v>
      </c>
      <c r="E534" s="23" t="s">
        <v>61</v>
      </c>
      <c r="F534" s="24" t="s">
        <v>61</v>
      </c>
      <c r="G534" s="25" t="s">
        <v>713</v>
      </c>
      <c r="H534" s="19" t="s">
        <v>1730</v>
      </c>
      <c r="I534" s="19"/>
      <c r="J534" s="26">
        <v>44139.208333333299</v>
      </c>
      <c r="K534" s="27">
        <v>600000</v>
      </c>
      <c r="L534" s="28"/>
      <c r="M534" s="33">
        <v>750000</v>
      </c>
      <c r="N534" s="34"/>
      <c r="O534" s="56" t="s">
        <v>1632</v>
      </c>
    </row>
    <row r="535" spans="1:15" ht="38.25" x14ac:dyDescent="0.25">
      <c r="A535" s="37" t="s">
        <v>138</v>
      </c>
      <c r="B535" s="20">
        <v>2021</v>
      </c>
      <c r="C535" s="21" t="s">
        <v>1640</v>
      </c>
      <c r="D535" s="22" t="s">
        <v>608</v>
      </c>
      <c r="E535" s="23" t="s">
        <v>58</v>
      </c>
      <c r="F535" s="24" t="s">
        <v>58</v>
      </c>
      <c r="G535" s="25" t="s">
        <v>609</v>
      </c>
      <c r="H535" s="19" t="s">
        <v>1730</v>
      </c>
      <c r="I535" s="19"/>
      <c r="J535" s="26">
        <v>44154.208333333299</v>
      </c>
      <c r="K535" s="27">
        <v>1881922</v>
      </c>
      <c r="L535" s="28"/>
      <c r="M535" s="33">
        <v>2352402</v>
      </c>
      <c r="N535" s="34"/>
      <c r="O535" s="56" t="s">
        <v>1641</v>
      </c>
    </row>
    <row r="536" spans="1:15" ht="38.25" x14ac:dyDescent="0.25">
      <c r="A536" s="37" t="s">
        <v>124</v>
      </c>
      <c r="B536" s="20">
        <v>2021</v>
      </c>
      <c r="C536" s="21" t="s">
        <v>1648</v>
      </c>
      <c r="D536" s="22" t="s">
        <v>1670</v>
      </c>
      <c r="E536" s="23" t="s">
        <v>32</v>
      </c>
      <c r="F536" s="24" t="s">
        <v>32</v>
      </c>
      <c r="G536" s="25" t="s">
        <v>1479</v>
      </c>
      <c r="H536" s="19" t="s">
        <v>1730</v>
      </c>
      <c r="I536" s="19"/>
      <c r="J536" s="26">
        <v>44165.208333333299</v>
      </c>
      <c r="K536" s="27">
        <v>120000</v>
      </c>
      <c r="L536" s="28"/>
      <c r="M536" s="33">
        <v>150000</v>
      </c>
      <c r="N536" s="34"/>
      <c r="O536" s="56" t="s">
        <v>1655</v>
      </c>
    </row>
    <row r="537" spans="1:15" ht="38.25" x14ac:dyDescent="0.25">
      <c r="A537" s="37" t="s">
        <v>104</v>
      </c>
      <c r="B537" s="20">
        <v>2021</v>
      </c>
      <c r="C537" s="21" t="s">
        <v>1642</v>
      </c>
      <c r="D537" s="22" t="s">
        <v>891</v>
      </c>
      <c r="E537" s="23" t="s">
        <v>29</v>
      </c>
      <c r="F537" s="24" t="s">
        <v>29</v>
      </c>
      <c r="G537" s="25" t="s">
        <v>1643</v>
      </c>
      <c r="H537" s="19" t="s">
        <v>1730</v>
      </c>
      <c r="I537" s="19"/>
      <c r="J537" s="26">
        <v>44167.208333333299</v>
      </c>
      <c r="K537" s="27">
        <v>172115</v>
      </c>
      <c r="L537" s="28"/>
      <c r="M537" s="33">
        <v>215144</v>
      </c>
      <c r="N537" s="34"/>
      <c r="O537" s="56" t="s">
        <v>1644</v>
      </c>
    </row>
    <row r="538" spans="1:15" ht="38.25" x14ac:dyDescent="0.25">
      <c r="A538" s="37" t="s">
        <v>104</v>
      </c>
      <c r="B538" s="20">
        <v>2021</v>
      </c>
      <c r="C538" s="21" t="s">
        <v>1671</v>
      </c>
      <c r="D538" s="22" t="s">
        <v>1672</v>
      </c>
      <c r="E538" s="23" t="s">
        <v>24</v>
      </c>
      <c r="F538" s="24" t="s">
        <v>24</v>
      </c>
      <c r="G538" s="25" t="s">
        <v>820</v>
      </c>
      <c r="H538" s="19" t="s">
        <v>1730</v>
      </c>
      <c r="I538" s="19"/>
      <c r="J538" s="26">
        <v>44173.208333333299</v>
      </c>
      <c r="K538" s="27">
        <v>645600</v>
      </c>
      <c r="L538" s="28"/>
      <c r="M538" s="33">
        <v>807000</v>
      </c>
      <c r="N538" s="34"/>
      <c r="O538" s="56" t="s">
        <v>1673</v>
      </c>
    </row>
    <row r="539" spans="1:15" ht="38.25" x14ac:dyDescent="0.25">
      <c r="A539" s="37" t="s">
        <v>104</v>
      </c>
      <c r="B539" s="20">
        <v>2021</v>
      </c>
      <c r="C539" s="21" t="s">
        <v>1674</v>
      </c>
      <c r="D539" s="22" t="s">
        <v>1675</v>
      </c>
      <c r="E539" s="23" t="s">
        <v>20</v>
      </c>
      <c r="F539" s="24" t="s">
        <v>20</v>
      </c>
      <c r="G539" s="25" t="s">
        <v>238</v>
      </c>
      <c r="H539" s="19" t="s">
        <v>1730</v>
      </c>
      <c r="I539" s="19"/>
      <c r="J539" s="26">
        <v>44175.208333333299</v>
      </c>
      <c r="K539" s="27">
        <v>2620000</v>
      </c>
      <c r="L539" s="28"/>
      <c r="M539" s="33">
        <v>4085045</v>
      </c>
      <c r="N539" s="34"/>
      <c r="O539" s="56" t="s">
        <v>1676</v>
      </c>
    </row>
    <row r="540" spans="1:15" ht="38.25" x14ac:dyDescent="0.25">
      <c r="A540" s="37" t="s">
        <v>104</v>
      </c>
      <c r="B540" s="20">
        <v>2021</v>
      </c>
      <c r="C540" s="21" t="s">
        <v>1649</v>
      </c>
      <c r="D540" s="22" t="s">
        <v>1650</v>
      </c>
      <c r="E540" s="23" t="s">
        <v>20</v>
      </c>
      <c r="F540" s="24" t="s">
        <v>20</v>
      </c>
      <c r="G540" s="25" t="s">
        <v>1651</v>
      </c>
      <c r="H540" s="19" t="s">
        <v>1730</v>
      </c>
      <c r="I540" s="19"/>
      <c r="J540" s="26">
        <v>44175.208333333299</v>
      </c>
      <c r="K540" s="27">
        <v>2000000</v>
      </c>
      <c r="L540" s="28"/>
      <c r="M540" s="33">
        <v>2500000</v>
      </c>
      <c r="N540" s="34"/>
      <c r="O540" s="56" t="s">
        <v>1652</v>
      </c>
    </row>
    <row r="541" spans="1:15" ht="51" x14ac:dyDescent="0.25">
      <c r="A541" s="37" t="s">
        <v>138</v>
      </c>
      <c r="B541" s="20">
        <v>2021</v>
      </c>
      <c r="C541" s="21" t="s">
        <v>1653</v>
      </c>
      <c r="D541" s="22" t="s">
        <v>1653</v>
      </c>
      <c r="E541" s="23" t="s">
        <v>58</v>
      </c>
      <c r="F541" s="24" t="s">
        <v>58</v>
      </c>
      <c r="G541" s="25" t="s">
        <v>581</v>
      </c>
      <c r="H541" s="19" t="s">
        <v>1730</v>
      </c>
      <c r="I541" s="19"/>
      <c r="J541" s="26">
        <v>44175.208333333299</v>
      </c>
      <c r="K541" s="27">
        <v>1686722</v>
      </c>
      <c r="L541" s="28"/>
      <c r="M541" s="33">
        <v>2108403</v>
      </c>
      <c r="N541" s="34"/>
      <c r="O541" s="56" t="s">
        <v>1654</v>
      </c>
    </row>
    <row r="542" spans="1:15" ht="38.25" x14ac:dyDescent="0.25">
      <c r="A542" s="37" t="s">
        <v>124</v>
      </c>
      <c r="B542" s="20">
        <v>2021</v>
      </c>
      <c r="C542" s="21" t="s">
        <v>1677</v>
      </c>
      <c r="D542" s="22" t="s">
        <v>1601</v>
      </c>
      <c r="E542" s="23" t="s">
        <v>39</v>
      </c>
      <c r="F542" s="24" t="s">
        <v>39</v>
      </c>
      <c r="G542" s="25" t="s">
        <v>556</v>
      </c>
      <c r="H542" s="19" t="s">
        <v>1730</v>
      </c>
      <c r="I542" s="19"/>
      <c r="J542" s="26">
        <v>44175.208333333299</v>
      </c>
      <c r="K542" s="27">
        <v>600000</v>
      </c>
      <c r="L542" s="28"/>
      <c r="M542" s="33">
        <v>893939</v>
      </c>
      <c r="N542" s="34"/>
      <c r="O542" s="56" t="s">
        <v>1678</v>
      </c>
    </row>
    <row r="543" spans="1:15" ht="38.25" x14ac:dyDescent="0.25">
      <c r="A543" s="37" t="s">
        <v>104</v>
      </c>
      <c r="B543" s="20">
        <v>2021</v>
      </c>
      <c r="C543" s="21" t="s">
        <v>1660</v>
      </c>
      <c r="D543" s="22" t="s">
        <v>1334</v>
      </c>
      <c r="E543" s="23" t="s">
        <v>29</v>
      </c>
      <c r="F543" s="24" t="s">
        <v>29</v>
      </c>
      <c r="G543" s="25" t="s">
        <v>1661</v>
      </c>
      <c r="H543" s="19" t="s">
        <v>1730</v>
      </c>
      <c r="I543" s="19"/>
      <c r="J543" s="26">
        <v>44176.208333333299</v>
      </c>
      <c r="K543" s="27">
        <v>4500000</v>
      </c>
      <c r="L543" s="28"/>
      <c r="M543" s="33">
        <v>7467000</v>
      </c>
      <c r="N543" s="34"/>
      <c r="O543" s="56" t="s">
        <v>1662</v>
      </c>
    </row>
    <row r="544" spans="1:15" ht="38.25" x14ac:dyDescent="0.25">
      <c r="A544" s="37" t="s">
        <v>104</v>
      </c>
      <c r="B544" s="20">
        <v>2021</v>
      </c>
      <c r="C544" s="21" t="s">
        <v>1656</v>
      </c>
      <c r="D544" s="22" t="s">
        <v>1657</v>
      </c>
      <c r="E544" s="23" t="s">
        <v>29</v>
      </c>
      <c r="F544" s="24" t="s">
        <v>29</v>
      </c>
      <c r="G544" s="25" t="s">
        <v>1658</v>
      </c>
      <c r="H544" s="19" t="s">
        <v>1730</v>
      </c>
      <c r="I544" s="19"/>
      <c r="J544" s="26">
        <v>44176.208333333299</v>
      </c>
      <c r="K544" s="27">
        <v>6377992</v>
      </c>
      <c r="L544" s="28"/>
      <c r="M544" s="33">
        <v>7972490</v>
      </c>
      <c r="N544" s="34"/>
      <c r="O544" s="56" t="s">
        <v>1659</v>
      </c>
    </row>
    <row r="545" spans="1:15" ht="51" x14ac:dyDescent="0.25">
      <c r="A545" s="37" t="s">
        <v>104</v>
      </c>
      <c r="B545" s="20">
        <v>2021</v>
      </c>
      <c r="C545" s="21" t="s">
        <v>1679</v>
      </c>
      <c r="D545" s="22" t="s">
        <v>67</v>
      </c>
      <c r="E545" s="23" t="s">
        <v>51</v>
      </c>
      <c r="F545" s="24" t="s">
        <v>27</v>
      </c>
      <c r="G545" s="25" t="s">
        <v>215</v>
      </c>
      <c r="H545" s="19" t="s">
        <v>1730</v>
      </c>
      <c r="I545" s="19"/>
      <c r="J545" s="26">
        <v>44180.208333333299</v>
      </c>
      <c r="K545" s="27">
        <v>2945000</v>
      </c>
      <c r="L545" s="28"/>
      <c r="M545" s="33">
        <v>2945000</v>
      </c>
      <c r="N545" s="34"/>
      <c r="O545" s="56" t="s">
        <v>1680</v>
      </c>
    </row>
    <row r="546" spans="1:15" ht="38.25" x14ac:dyDescent="0.25">
      <c r="A546" s="37" t="s">
        <v>124</v>
      </c>
      <c r="B546" s="20">
        <v>2021</v>
      </c>
      <c r="C546" s="21" t="s">
        <v>1663</v>
      </c>
      <c r="D546" s="22" t="s">
        <v>478</v>
      </c>
      <c r="E546" s="23" t="s">
        <v>32</v>
      </c>
      <c r="F546" s="24" t="s">
        <v>32</v>
      </c>
      <c r="G546" s="25" t="s">
        <v>479</v>
      </c>
      <c r="H546" s="19" t="s">
        <v>1730</v>
      </c>
      <c r="I546" s="19"/>
      <c r="J546" s="26">
        <v>44181.208333333299</v>
      </c>
      <c r="K546" s="27">
        <v>458296</v>
      </c>
      <c r="L546" s="28"/>
      <c r="M546" s="33">
        <v>682496</v>
      </c>
      <c r="N546" s="34"/>
      <c r="O546" s="56" t="s">
        <v>1664</v>
      </c>
    </row>
    <row r="547" spans="1:15" ht="38.25" x14ac:dyDescent="0.25">
      <c r="A547" s="37" t="s">
        <v>13</v>
      </c>
      <c r="B547" s="20">
        <v>2021</v>
      </c>
      <c r="C547" s="21" t="s">
        <v>1681</v>
      </c>
      <c r="D547" s="22" t="s">
        <v>100</v>
      </c>
      <c r="E547" s="23" t="s">
        <v>71</v>
      </c>
      <c r="F547" s="24" t="s">
        <v>71</v>
      </c>
      <c r="G547" s="25" t="s">
        <v>100</v>
      </c>
      <c r="H547" s="19" t="s">
        <v>1730</v>
      </c>
      <c r="I547" s="19"/>
      <c r="J547" s="26">
        <v>44181.208333333299</v>
      </c>
      <c r="K547" s="27">
        <v>10681796</v>
      </c>
      <c r="L547" s="28"/>
      <c r="M547" s="33">
        <v>10681796</v>
      </c>
      <c r="N547" s="34"/>
      <c r="O547" s="56" t="s">
        <v>1682</v>
      </c>
    </row>
    <row r="548" spans="1:15" ht="51" x14ac:dyDescent="0.25">
      <c r="A548" s="37" t="s">
        <v>138</v>
      </c>
      <c r="B548" s="20">
        <v>2021</v>
      </c>
      <c r="C548" s="21" t="s">
        <v>1683</v>
      </c>
      <c r="D548" s="22" t="s">
        <v>1684</v>
      </c>
      <c r="E548" s="23" t="s">
        <v>58</v>
      </c>
      <c r="F548" s="24" t="s">
        <v>58</v>
      </c>
      <c r="G548" s="25" t="s">
        <v>512</v>
      </c>
      <c r="H548" s="19" t="s">
        <v>1730</v>
      </c>
      <c r="I548" s="19"/>
      <c r="J548" s="26">
        <v>44181.208333333299</v>
      </c>
      <c r="K548" s="27">
        <v>30000</v>
      </c>
      <c r="L548" s="28"/>
      <c r="M548" s="33">
        <v>45000</v>
      </c>
      <c r="N548" s="34"/>
      <c r="O548" s="56" t="s">
        <v>1685</v>
      </c>
    </row>
    <row r="549" spans="1:15" ht="38.25" x14ac:dyDescent="0.25">
      <c r="A549" s="37" t="s">
        <v>124</v>
      </c>
      <c r="B549" s="20">
        <v>2021</v>
      </c>
      <c r="C549" s="21" t="s">
        <v>330</v>
      </c>
      <c r="D549" s="22" t="s">
        <v>331</v>
      </c>
      <c r="E549" s="23" t="s">
        <v>31</v>
      </c>
      <c r="F549" s="24" t="s">
        <v>31</v>
      </c>
      <c r="G549" s="25" t="s">
        <v>332</v>
      </c>
      <c r="H549" s="19" t="s">
        <v>1730</v>
      </c>
      <c r="I549" s="19"/>
      <c r="J549" s="26">
        <v>44181.940972222197</v>
      </c>
      <c r="K549" s="27">
        <v>70000</v>
      </c>
      <c r="L549" s="28"/>
      <c r="M549" s="33">
        <v>140000</v>
      </c>
      <c r="N549" s="34"/>
      <c r="O549" s="56" t="s">
        <v>1686</v>
      </c>
    </row>
    <row r="550" spans="1:15" ht="38.25" x14ac:dyDescent="0.25">
      <c r="A550" s="37" t="s">
        <v>124</v>
      </c>
      <c r="B550" s="20">
        <v>2021</v>
      </c>
      <c r="C550" s="21" t="s">
        <v>409</v>
      </c>
      <c r="D550" s="22" t="s">
        <v>410</v>
      </c>
      <c r="E550" s="23" t="s">
        <v>31</v>
      </c>
      <c r="F550" s="24" t="s">
        <v>31</v>
      </c>
      <c r="G550" s="25" t="s">
        <v>411</v>
      </c>
      <c r="H550" s="19" t="s">
        <v>1730</v>
      </c>
      <c r="I550" s="19"/>
      <c r="J550" s="26">
        <v>44181.941666666702</v>
      </c>
      <c r="K550" s="27">
        <v>70000</v>
      </c>
      <c r="L550" s="28"/>
      <c r="M550" s="33">
        <v>140000</v>
      </c>
      <c r="N550" s="34"/>
      <c r="O550" s="56" t="s">
        <v>412</v>
      </c>
    </row>
    <row r="551" spans="1:15" ht="38.25" x14ac:dyDescent="0.25">
      <c r="A551" s="37" t="s">
        <v>138</v>
      </c>
      <c r="B551" s="20">
        <v>2021</v>
      </c>
      <c r="C551" s="21" t="s">
        <v>1665</v>
      </c>
      <c r="D551" s="22" t="s">
        <v>138</v>
      </c>
      <c r="E551" s="23" t="s">
        <v>48</v>
      </c>
      <c r="F551" s="24" t="s">
        <v>48</v>
      </c>
      <c r="G551" s="25" t="s">
        <v>138</v>
      </c>
      <c r="H551" s="19" t="s">
        <v>1730</v>
      </c>
      <c r="I551" s="19"/>
      <c r="J551" s="26">
        <v>44182.208333333299</v>
      </c>
      <c r="K551" s="27">
        <v>8000000</v>
      </c>
      <c r="L551" s="28"/>
      <c r="M551" s="33">
        <v>8000000</v>
      </c>
      <c r="N551" s="34"/>
      <c r="O551" s="56" t="s">
        <v>1666</v>
      </c>
    </row>
    <row r="552" spans="1:15" ht="25.5" x14ac:dyDescent="0.25">
      <c r="A552" s="37" t="s">
        <v>124</v>
      </c>
      <c r="B552" s="20">
        <v>2021</v>
      </c>
      <c r="C552" s="21" t="s">
        <v>322</v>
      </c>
      <c r="D552" s="22" t="s">
        <v>323</v>
      </c>
      <c r="E552" s="23" t="s">
        <v>32</v>
      </c>
      <c r="F552" s="24" t="s">
        <v>32</v>
      </c>
      <c r="G552" s="25" t="s">
        <v>324</v>
      </c>
      <c r="H552" s="19" t="s">
        <v>1730</v>
      </c>
      <c r="I552" s="19"/>
      <c r="J552" s="26">
        <v>44182.778472222199</v>
      </c>
      <c r="K552" s="27">
        <v>70000</v>
      </c>
      <c r="L552" s="28"/>
      <c r="M552" s="33">
        <v>140000</v>
      </c>
      <c r="N552" s="34"/>
      <c r="O552" s="56" t="s">
        <v>1687</v>
      </c>
    </row>
    <row r="553" spans="1:15" ht="25.5" x14ac:dyDescent="0.25">
      <c r="A553" s="37" t="s">
        <v>124</v>
      </c>
      <c r="B553" s="20">
        <v>2021</v>
      </c>
      <c r="C553" s="21" t="s">
        <v>326</v>
      </c>
      <c r="D553" s="22" t="s">
        <v>327</v>
      </c>
      <c r="E553" s="23" t="s">
        <v>32</v>
      </c>
      <c r="F553" s="24" t="s">
        <v>32</v>
      </c>
      <c r="G553" s="25" t="s">
        <v>328</v>
      </c>
      <c r="H553" s="19" t="s">
        <v>1730</v>
      </c>
      <c r="I553" s="19"/>
      <c r="J553" s="26">
        <v>44182.779861111099</v>
      </c>
      <c r="K553" s="27">
        <v>70000</v>
      </c>
      <c r="L553" s="28"/>
      <c r="M553" s="33">
        <v>140000</v>
      </c>
      <c r="N553" s="34"/>
      <c r="O553" s="56" t="s">
        <v>1688</v>
      </c>
    </row>
    <row r="554" spans="1:15" ht="38.25" x14ac:dyDescent="0.25">
      <c r="A554" s="37" t="s">
        <v>124</v>
      </c>
      <c r="B554" s="20">
        <v>2021</v>
      </c>
      <c r="C554" s="21" t="s">
        <v>334</v>
      </c>
      <c r="D554" s="22" t="s">
        <v>335</v>
      </c>
      <c r="E554" s="23" t="s">
        <v>32</v>
      </c>
      <c r="F554" s="24" t="s">
        <v>32</v>
      </c>
      <c r="G554" s="25" t="s">
        <v>336</v>
      </c>
      <c r="H554" s="19" t="s">
        <v>1730</v>
      </c>
      <c r="I554" s="19"/>
      <c r="J554" s="26">
        <v>44182.779861111099</v>
      </c>
      <c r="K554" s="27">
        <v>70000</v>
      </c>
      <c r="L554" s="28"/>
      <c r="M554" s="33">
        <v>140000</v>
      </c>
      <c r="N554" s="34"/>
      <c r="O554" s="56" t="s">
        <v>1689</v>
      </c>
    </row>
    <row r="555" spans="1:15" ht="38.25" x14ac:dyDescent="0.25">
      <c r="A555" s="37" t="s">
        <v>124</v>
      </c>
      <c r="B555" s="20">
        <v>2021</v>
      </c>
      <c r="C555" s="21" t="s">
        <v>1264</v>
      </c>
      <c r="D555" s="22" t="s">
        <v>316</v>
      </c>
      <c r="E555" s="23" t="s">
        <v>31</v>
      </c>
      <c r="F555" s="24" t="s">
        <v>31</v>
      </c>
      <c r="G555" s="25" t="s">
        <v>317</v>
      </c>
      <c r="H555" s="19" t="s">
        <v>1730</v>
      </c>
      <c r="I555" s="19"/>
      <c r="J555" s="26">
        <v>44182.780555555597</v>
      </c>
      <c r="K555" s="27">
        <v>70000</v>
      </c>
      <c r="L555" s="28"/>
      <c r="M555" s="33">
        <v>140000</v>
      </c>
      <c r="N555" s="34"/>
      <c r="O555" s="56" t="s">
        <v>1690</v>
      </c>
    </row>
    <row r="556" spans="1:15" ht="38.25" x14ac:dyDescent="0.25">
      <c r="A556" s="37" t="s">
        <v>124</v>
      </c>
      <c r="B556" s="20">
        <v>2021</v>
      </c>
      <c r="C556" s="21" t="s">
        <v>1312</v>
      </c>
      <c r="D556" s="22" t="s">
        <v>295</v>
      </c>
      <c r="E556" s="23" t="s">
        <v>39</v>
      </c>
      <c r="F556" s="24" t="s">
        <v>39</v>
      </c>
      <c r="G556" s="25" t="s">
        <v>162</v>
      </c>
      <c r="H556" s="19" t="s">
        <v>1730</v>
      </c>
      <c r="I556" s="19"/>
      <c r="J556" s="26">
        <v>44182.780555555597</v>
      </c>
      <c r="K556" s="27">
        <v>70000</v>
      </c>
      <c r="L556" s="28"/>
      <c r="M556" s="33">
        <v>140000</v>
      </c>
      <c r="N556" s="34"/>
      <c r="O556" s="56" t="s">
        <v>1691</v>
      </c>
    </row>
    <row r="557" spans="1:15" ht="38.25" x14ac:dyDescent="0.25">
      <c r="A557" s="37" t="s">
        <v>124</v>
      </c>
      <c r="B557" s="20">
        <v>2021</v>
      </c>
      <c r="C557" s="21" t="s">
        <v>1360</v>
      </c>
      <c r="D557" s="22" t="s">
        <v>899</v>
      </c>
      <c r="E557" s="23" t="s">
        <v>42</v>
      </c>
      <c r="F557" s="24" t="s">
        <v>42</v>
      </c>
      <c r="G557" s="25" t="s">
        <v>900</v>
      </c>
      <c r="H557" s="19" t="s">
        <v>1730</v>
      </c>
      <c r="I557" s="19"/>
      <c r="J557" s="26">
        <v>44182.866666666698</v>
      </c>
      <c r="K557" s="27">
        <v>70000</v>
      </c>
      <c r="L557" s="28"/>
      <c r="M557" s="33">
        <v>140000</v>
      </c>
      <c r="N557" s="34"/>
      <c r="O557" s="56" t="s">
        <v>1692</v>
      </c>
    </row>
    <row r="558" spans="1:15" ht="51" x14ac:dyDescent="0.25">
      <c r="A558" s="37" t="s">
        <v>13</v>
      </c>
      <c r="B558" s="20">
        <v>2021</v>
      </c>
      <c r="C558" s="21" t="s">
        <v>1693</v>
      </c>
      <c r="D558" s="22" t="s">
        <v>576</v>
      </c>
      <c r="E558" s="23" t="s">
        <v>46</v>
      </c>
      <c r="F558" s="24" t="s">
        <v>46</v>
      </c>
      <c r="G558" s="25" t="s">
        <v>722</v>
      </c>
      <c r="H558" s="19" t="s">
        <v>1730</v>
      </c>
      <c r="I558" s="19"/>
      <c r="J558" s="26">
        <v>44187.208333333299</v>
      </c>
      <c r="K558" s="27">
        <v>145245</v>
      </c>
      <c r="L558" s="28"/>
      <c r="M558" s="33">
        <v>189428</v>
      </c>
      <c r="N558" s="34"/>
      <c r="O558" s="56" t="s">
        <v>1694</v>
      </c>
    </row>
    <row r="559" spans="1:15" ht="38.25" x14ac:dyDescent="0.25">
      <c r="A559" s="37" t="s">
        <v>138</v>
      </c>
      <c r="B559" s="20">
        <v>2021</v>
      </c>
      <c r="C559" s="21" t="s">
        <v>1695</v>
      </c>
      <c r="D559" s="22" t="s">
        <v>67</v>
      </c>
      <c r="E559" s="23" t="s">
        <v>51</v>
      </c>
      <c r="F559" s="24" t="s">
        <v>66</v>
      </c>
      <c r="G559" s="25" t="s">
        <v>1605</v>
      </c>
      <c r="H559" s="19" t="s">
        <v>1730</v>
      </c>
      <c r="I559" s="19"/>
      <c r="J559" s="26">
        <v>44187.208333333299</v>
      </c>
      <c r="K559" s="27">
        <v>397424</v>
      </c>
      <c r="L559" s="28"/>
      <c r="M559" s="33">
        <v>570322</v>
      </c>
      <c r="N559" s="34"/>
      <c r="O559" s="56" t="s">
        <v>1696</v>
      </c>
    </row>
    <row r="560" spans="1:15" ht="38.25" x14ac:dyDescent="0.25">
      <c r="A560" s="37" t="s">
        <v>138</v>
      </c>
      <c r="B560" s="20">
        <v>2021</v>
      </c>
      <c r="C560" s="21" t="s">
        <v>1697</v>
      </c>
      <c r="D560" s="22" t="s">
        <v>1698</v>
      </c>
      <c r="E560" s="23" t="s">
        <v>33</v>
      </c>
      <c r="F560" s="24" t="s">
        <v>33</v>
      </c>
      <c r="G560" s="25" t="s">
        <v>983</v>
      </c>
      <c r="H560" s="19" t="s">
        <v>1730</v>
      </c>
      <c r="I560" s="19"/>
      <c r="J560" s="26">
        <v>44194.208333333299</v>
      </c>
      <c r="K560" s="27">
        <v>1585000</v>
      </c>
      <c r="L560" s="28"/>
      <c r="M560" s="33">
        <v>1985000</v>
      </c>
      <c r="N560" s="34"/>
      <c r="O560" s="56" t="s">
        <v>1699</v>
      </c>
    </row>
    <row r="561" spans="1:15" ht="51" x14ac:dyDescent="0.25">
      <c r="A561" s="37" t="s">
        <v>349</v>
      </c>
      <c r="B561" s="20">
        <v>2021</v>
      </c>
      <c r="C561" s="21" t="s">
        <v>868</v>
      </c>
      <c r="D561" s="22" t="s">
        <v>869</v>
      </c>
      <c r="E561" s="23" t="s">
        <v>57</v>
      </c>
      <c r="F561" s="24" t="s">
        <v>57</v>
      </c>
      <c r="G561" s="25" t="s">
        <v>1700</v>
      </c>
      <c r="H561" s="19" t="s">
        <v>1730</v>
      </c>
      <c r="I561" s="19"/>
      <c r="J561" s="26">
        <v>44209.208333333299</v>
      </c>
      <c r="K561" s="27">
        <v>74552</v>
      </c>
      <c r="L561" s="28"/>
      <c r="M561" s="33">
        <v>93191</v>
      </c>
      <c r="N561" s="34"/>
      <c r="O561" s="56" t="s">
        <v>1701</v>
      </c>
    </row>
    <row r="562" spans="1:15" ht="38.25" x14ac:dyDescent="0.25">
      <c r="A562" s="37" t="s">
        <v>104</v>
      </c>
      <c r="B562" s="20">
        <v>2021</v>
      </c>
      <c r="C562" s="21" t="s">
        <v>1702</v>
      </c>
      <c r="D562" s="22" t="s">
        <v>1703</v>
      </c>
      <c r="E562" s="23" t="s">
        <v>23</v>
      </c>
      <c r="F562" s="24" t="s">
        <v>23</v>
      </c>
      <c r="G562" s="25" t="s">
        <v>1704</v>
      </c>
      <c r="H562" s="19" t="s">
        <v>1730</v>
      </c>
      <c r="I562" s="19"/>
      <c r="J562" s="26">
        <v>44209.722222222197</v>
      </c>
      <c r="K562" s="27">
        <v>210000</v>
      </c>
      <c r="L562" s="28"/>
      <c r="M562" s="33">
        <v>300000</v>
      </c>
      <c r="N562" s="34"/>
      <c r="O562" s="56" t="s">
        <v>1705</v>
      </c>
    </row>
    <row r="563" spans="1:15" ht="25.5" x14ac:dyDescent="0.25">
      <c r="A563" s="37" t="s">
        <v>104</v>
      </c>
      <c r="B563" s="20">
        <v>2021</v>
      </c>
      <c r="C563" s="21" t="s">
        <v>1706</v>
      </c>
      <c r="D563" s="22" t="s">
        <v>1707</v>
      </c>
      <c r="E563" s="23" t="s">
        <v>27</v>
      </c>
      <c r="F563" s="24" t="s">
        <v>27</v>
      </c>
      <c r="G563" s="25" t="s">
        <v>1708</v>
      </c>
      <c r="H563" s="19" t="s">
        <v>1730</v>
      </c>
      <c r="I563" s="19"/>
      <c r="J563" s="26">
        <v>44209.722916666702</v>
      </c>
      <c r="K563" s="27">
        <v>210000</v>
      </c>
      <c r="L563" s="28"/>
      <c r="M563" s="33">
        <v>420000</v>
      </c>
      <c r="N563" s="34"/>
      <c r="O563" s="56" t="s">
        <v>1709</v>
      </c>
    </row>
    <row r="564" spans="1:15" ht="38.25" x14ac:dyDescent="0.25">
      <c r="A564" s="37" t="s">
        <v>104</v>
      </c>
      <c r="B564" s="20">
        <v>2021</v>
      </c>
      <c r="C564" s="21" t="s">
        <v>1710</v>
      </c>
      <c r="D564" s="22" t="s">
        <v>1711</v>
      </c>
      <c r="E564" s="23" t="s">
        <v>24</v>
      </c>
      <c r="F564" s="24" t="s">
        <v>24</v>
      </c>
      <c r="G564" s="25"/>
      <c r="H564" s="19" t="s">
        <v>1730</v>
      </c>
      <c r="I564" s="19"/>
      <c r="J564" s="26">
        <v>44209.723611111098</v>
      </c>
      <c r="K564" s="27">
        <v>210000</v>
      </c>
      <c r="L564" s="28"/>
      <c r="M564" s="33">
        <v>350000</v>
      </c>
      <c r="N564" s="34"/>
      <c r="O564" s="56" t="s">
        <v>1712</v>
      </c>
    </row>
    <row r="565" spans="1:15" ht="38.25" x14ac:dyDescent="0.25">
      <c r="A565" s="37" t="s">
        <v>104</v>
      </c>
      <c r="B565" s="20">
        <v>2021</v>
      </c>
      <c r="C565" s="21" t="s">
        <v>1713</v>
      </c>
      <c r="D565" s="22" t="s">
        <v>1714</v>
      </c>
      <c r="E565" s="23" t="s">
        <v>27</v>
      </c>
      <c r="F565" s="24" t="s">
        <v>27</v>
      </c>
      <c r="G565" s="25" t="s">
        <v>240</v>
      </c>
      <c r="H565" s="19" t="s">
        <v>1730</v>
      </c>
      <c r="I565" s="19"/>
      <c r="J565" s="26">
        <v>44209.723611111098</v>
      </c>
      <c r="K565" s="27">
        <v>210000</v>
      </c>
      <c r="L565" s="28"/>
      <c r="M565" s="33">
        <v>262500</v>
      </c>
      <c r="N565" s="34"/>
      <c r="O565" s="56" t="s">
        <v>1715</v>
      </c>
    </row>
    <row r="566" spans="1:15" ht="38.25" x14ac:dyDescent="0.25">
      <c r="A566" s="37" t="s">
        <v>104</v>
      </c>
      <c r="B566" s="20">
        <v>2021</v>
      </c>
      <c r="C566" s="21" t="s">
        <v>1716</v>
      </c>
      <c r="D566" s="22" t="s">
        <v>1717</v>
      </c>
      <c r="E566" s="23" t="s">
        <v>20</v>
      </c>
      <c r="F566" s="24" t="s">
        <v>20</v>
      </c>
      <c r="G566" s="25" t="s">
        <v>1718</v>
      </c>
      <c r="H566" s="19" t="s">
        <v>1730</v>
      </c>
      <c r="I566" s="19"/>
      <c r="J566" s="26">
        <v>44209.723611111098</v>
      </c>
      <c r="K566" s="27">
        <v>210000</v>
      </c>
      <c r="L566" s="28"/>
      <c r="M566" s="33">
        <v>350000</v>
      </c>
      <c r="N566" s="34"/>
      <c r="O566" s="56" t="s">
        <v>1719</v>
      </c>
    </row>
    <row r="567" spans="1:15" ht="25.5" x14ac:dyDescent="0.25">
      <c r="A567" s="37" t="s">
        <v>104</v>
      </c>
      <c r="B567" s="20">
        <v>2021</v>
      </c>
      <c r="C567" s="21" t="s">
        <v>1720</v>
      </c>
      <c r="D567" s="22" t="s">
        <v>1721</v>
      </c>
      <c r="E567" s="23" t="s">
        <v>23</v>
      </c>
      <c r="F567" s="24" t="s">
        <v>23</v>
      </c>
      <c r="G567" s="25" t="s">
        <v>581</v>
      </c>
      <c r="H567" s="19" t="s">
        <v>1730</v>
      </c>
      <c r="I567" s="19"/>
      <c r="J567" s="26">
        <v>44209.723611111098</v>
      </c>
      <c r="K567" s="27">
        <v>210000</v>
      </c>
      <c r="L567" s="28"/>
      <c r="M567" s="33">
        <v>262500</v>
      </c>
      <c r="N567" s="34"/>
      <c r="O567" s="56" t="s">
        <v>1722</v>
      </c>
    </row>
    <row r="568" spans="1:15" ht="38.25" x14ac:dyDescent="0.25">
      <c r="A568" s="37" t="s">
        <v>104</v>
      </c>
      <c r="B568" s="20">
        <v>2021</v>
      </c>
      <c r="C568" s="21" t="s">
        <v>1723</v>
      </c>
      <c r="D568" s="22" t="s">
        <v>1724</v>
      </c>
      <c r="E568" s="23" t="s">
        <v>27</v>
      </c>
      <c r="F568" s="24" t="s">
        <v>27</v>
      </c>
      <c r="G568" s="25" t="s">
        <v>375</v>
      </c>
      <c r="H568" s="19" t="s">
        <v>1730</v>
      </c>
      <c r="I568" s="19"/>
      <c r="J568" s="26">
        <v>44209.724305555603</v>
      </c>
      <c r="K568" s="27">
        <v>210000</v>
      </c>
      <c r="L568" s="28"/>
      <c r="M568" s="33">
        <v>350000</v>
      </c>
      <c r="N568" s="34"/>
      <c r="O568" s="56" t="s">
        <v>1725</v>
      </c>
    </row>
    <row r="569" spans="1:15" ht="38.25" x14ac:dyDescent="0.25">
      <c r="A569" s="37" t="s">
        <v>104</v>
      </c>
      <c r="B569" s="20">
        <v>2021</v>
      </c>
      <c r="C569" s="21" t="s">
        <v>1726</v>
      </c>
      <c r="D569" s="22" t="s">
        <v>1727</v>
      </c>
      <c r="E569" s="23" t="s">
        <v>23</v>
      </c>
      <c r="F569" s="24" t="s">
        <v>23</v>
      </c>
      <c r="G569" s="25" t="s">
        <v>1728</v>
      </c>
      <c r="H569" s="19" t="s">
        <v>1730</v>
      </c>
      <c r="I569" s="19"/>
      <c r="J569" s="26">
        <v>44209.724305555603</v>
      </c>
      <c r="K569" s="27">
        <v>210000</v>
      </c>
      <c r="L569" s="28"/>
      <c r="M569" s="33">
        <v>350000</v>
      </c>
      <c r="N569" s="34"/>
      <c r="O569" s="56" t="s">
        <v>1729</v>
      </c>
    </row>
    <row r="571" spans="1:15" ht="15.75" thickBot="1" x14ac:dyDescent="0.3"/>
    <row r="572" spans="1:15" x14ac:dyDescent="0.25">
      <c r="A572" s="63" t="s">
        <v>89</v>
      </c>
      <c r="B572" s="64"/>
      <c r="C572" s="64"/>
      <c r="D572" s="64"/>
      <c r="E572" s="64"/>
      <c r="F572" s="64"/>
      <c r="G572" s="64"/>
      <c r="H572" s="64"/>
      <c r="I572" s="64"/>
      <c r="J572" s="64"/>
      <c r="K572" s="64"/>
      <c r="L572" s="64"/>
      <c r="M572" s="64"/>
      <c r="N572" s="64"/>
      <c r="O572" s="65"/>
    </row>
    <row r="573" spans="1:15" x14ac:dyDescent="0.25">
      <c r="A573" s="57" t="s">
        <v>96</v>
      </c>
      <c r="B573" s="58"/>
      <c r="C573" s="58"/>
      <c r="D573" s="58"/>
      <c r="E573" s="58"/>
      <c r="F573" s="58"/>
      <c r="G573" s="58"/>
      <c r="H573" s="58"/>
      <c r="I573" s="58"/>
      <c r="J573" s="58"/>
      <c r="K573" s="58"/>
      <c r="L573" s="58"/>
      <c r="M573" s="58"/>
      <c r="N573" s="58"/>
      <c r="O573" s="59"/>
    </row>
    <row r="574" spans="1:15" ht="15.75" thickBot="1" x14ac:dyDescent="0.3">
      <c r="A574" s="60" t="s">
        <v>94</v>
      </c>
      <c r="B574" s="61"/>
      <c r="C574" s="61"/>
      <c r="D574" s="61"/>
      <c r="E574" s="61"/>
      <c r="F574" s="61"/>
      <c r="G574" s="61"/>
      <c r="H574" s="61"/>
      <c r="I574" s="61"/>
      <c r="J574" s="61"/>
      <c r="K574" s="61"/>
      <c r="L574" s="61"/>
      <c r="M574" s="61"/>
      <c r="N574" s="61"/>
      <c r="O574" s="62"/>
    </row>
  </sheetData>
  <sheetProtection algorithmName="SHA-512" hashValue="lh3m1kt2TZM1k++kOYlGS+Rw3qo0SL6haA/5rAieM7haV7OFT6Fi3D/U7IBZ5FoJTvxPUZHO6ThssR5CU2jzdA==" saltValue="4BJLYeP7U6izuFI/Z5s1gw==" spinCount="100000" sheet="1" objects="1" scenarios="1" autoFilter="0"/>
  <autoFilter ref="A9:O569" xr:uid="{3536AD97-EA11-4D88-B4A2-78BF0A458C87}">
    <sortState xmlns:xlrd2="http://schemas.microsoft.com/office/spreadsheetml/2017/richdata2" ref="A10:O569">
      <sortCondition ref="J9:J569"/>
    </sortState>
  </autoFilter>
  <mergeCells count="17">
    <mergeCell ref="K5:L5"/>
    <mergeCell ref="M5:N5"/>
    <mergeCell ref="J2:J5"/>
    <mergeCell ref="A5:I5"/>
    <mergeCell ref="C7:E7"/>
    <mergeCell ref="A2:I2"/>
    <mergeCell ref="A3:I3"/>
    <mergeCell ref="A4:I4"/>
    <mergeCell ref="N3:N4"/>
    <mergeCell ref="L3:L4"/>
    <mergeCell ref="K3:K4"/>
    <mergeCell ref="M3:M4"/>
    <mergeCell ref="A573:O573"/>
    <mergeCell ref="A574:O574"/>
    <mergeCell ref="A572:O572"/>
    <mergeCell ref="K7:N7"/>
    <mergeCell ref="F7:I7"/>
  </mergeCells>
  <conditionalFormatting sqref="F9:I9">
    <cfRule type="cellIs" dxfId="1" priority="4" operator="equal">
      <formula>"ERROR"</formula>
    </cfRule>
  </conditionalFormatting>
  <conditionalFormatting sqref="F7:F8">
    <cfRule type="cellIs" dxfId="0" priority="3" operator="equal">
      <formula>"ERROR"</formula>
    </cfRule>
  </conditionalFormatting>
  <hyperlinks>
    <hyperlink ref="A573:O573" r:id="rId1" display="2Click for a full list of Designated Qualified Opportunity Zones (link maintained by www.cdfifund.gov)" xr:uid="{8EE145EB-C343-4400-BF60-619ED4FB537D}"/>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F8BA-6452-40A9-AA28-8E1E66B80EE0}">
  <dimension ref="A1:E59"/>
  <sheetViews>
    <sheetView workbookViewId="0">
      <selection activeCell="B7" sqref="B7"/>
    </sheetView>
  </sheetViews>
  <sheetFormatPr defaultColWidth="9.28515625" defaultRowHeight="15" x14ac:dyDescent="0.25"/>
  <cols>
    <col min="1" max="1" width="26.5703125" bestFit="1" customWidth="1"/>
    <col min="2" max="2" width="18" bestFit="1" customWidth="1"/>
    <col min="3" max="3" width="23.7109375" customWidth="1"/>
    <col min="4" max="4" width="16.5703125" customWidth="1"/>
    <col min="5" max="5" width="20" customWidth="1"/>
    <col min="8" max="8" width="23.7109375" bestFit="1" customWidth="1"/>
  </cols>
  <sheetData>
    <row r="1" spans="1:5" ht="18.75" x14ac:dyDescent="0.3">
      <c r="D1" s="96" t="s">
        <v>1731</v>
      </c>
      <c r="E1" s="97"/>
    </row>
    <row r="2" spans="1:5" ht="25.5" x14ac:dyDescent="0.25">
      <c r="A2" s="38" t="s">
        <v>93</v>
      </c>
      <c r="B2" s="38" t="s">
        <v>72</v>
      </c>
      <c r="C2" s="38" t="s">
        <v>73</v>
      </c>
      <c r="D2" s="39" t="s">
        <v>90</v>
      </c>
      <c r="E2" s="40" t="s">
        <v>91</v>
      </c>
    </row>
    <row r="3" spans="1:5" x14ac:dyDescent="0.25">
      <c r="A3" s="53" t="s">
        <v>92</v>
      </c>
      <c r="B3" s="51">
        <f>SUM(B4:B59)</f>
        <v>74001</v>
      </c>
      <c r="C3" s="52">
        <f>SUM(C4:C59)</f>
        <v>8764</v>
      </c>
      <c r="D3" s="50">
        <v>318</v>
      </c>
      <c r="E3" s="50">
        <v>242</v>
      </c>
    </row>
    <row r="4" spans="1:5" x14ac:dyDescent="0.25">
      <c r="A4" s="54" t="s">
        <v>27</v>
      </c>
      <c r="B4" s="41">
        <v>1181</v>
      </c>
      <c r="C4" s="42">
        <v>158</v>
      </c>
      <c r="D4" s="43">
        <v>6</v>
      </c>
      <c r="E4" s="43">
        <v>10</v>
      </c>
    </row>
    <row r="5" spans="1:5" x14ac:dyDescent="0.25">
      <c r="A5" s="55" t="s">
        <v>46</v>
      </c>
      <c r="B5" s="44">
        <v>167</v>
      </c>
      <c r="C5" s="45">
        <v>25</v>
      </c>
      <c r="D5" s="46">
        <v>4</v>
      </c>
      <c r="E5" s="47">
        <v>4</v>
      </c>
    </row>
    <row r="6" spans="1:5" x14ac:dyDescent="0.25">
      <c r="A6" s="55" t="s">
        <v>47</v>
      </c>
      <c r="B6" s="44">
        <v>1526</v>
      </c>
      <c r="C6" s="45">
        <v>168</v>
      </c>
      <c r="D6" s="47">
        <v>0</v>
      </c>
      <c r="E6" s="47">
        <v>1</v>
      </c>
    </row>
    <row r="7" spans="1:5" x14ac:dyDescent="0.25">
      <c r="A7" s="55" t="s">
        <v>44</v>
      </c>
      <c r="B7" s="44">
        <v>686</v>
      </c>
      <c r="C7" s="45">
        <v>85</v>
      </c>
      <c r="D7" s="47">
        <v>10</v>
      </c>
      <c r="E7" s="47">
        <v>6</v>
      </c>
    </row>
    <row r="8" spans="1:5" x14ac:dyDescent="0.25">
      <c r="A8" s="55" t="s">
        <v>25</v>
      </c>
      <c r="B8" s="44">
        <v>8057</v>
      </c>
      <c r="C8" s="45">
        <v>879</v>
      </c>
      <c r="D8" s="47">
        <v>11</v>
      </c>
      <c r="E8" s="47">
        <v>5</v>
      </c>
    </row>
    <row r="9" spans="1:5" x14ac:dyDescent="0.25">
      <c r="A9" s="55" t="s">
        <v>48</v>
      </c>
      <c r="B9" s="44">
        <v>1249</v>
      </c>
      <c r="C9" s="45">
        <v>126</v>
      </c>
      <c r="D9" s="47">
        <v>2</v>
      </c>
      <c r="E9" s="47">
        <v>2</v>
      </c>
    </row>
    <row r="10" spans="1:5" x14ac:dyDescent="0.25">
      <c r="A10" s="55" t="s">
        <v>49</v>
      </c>
      <c r="B10" s="44">
        <v>833</v>
      </c>
      <c r="C10" s="45">
        <v>72</v>
      </c>
      <c r="D10" s="47">
        <v>2</v>
      </c>
      <c r="E10" s="47">
        <v>6</v>
      </c>
    </row>
    <row r="11" spans="1:5" x14ac:dyDescent="0.25">
      <c r="A11" s="55" t="s">
        <v>50</v>
      </c>
      <c r="B11" s="44">
        <v>218</v>
      </c>
      <c r="C11" s="45">
        <v>25</v>
      </c>
      <c r="D11" s="47">
        <v>2</v>
      </c>
      <c r="E11" s="47">
        <v>1</v>
      </c>
    </row>
    <row r="12" spans="1:5" x14ac:dyDescent="0.25">
      <c r="A12" s="55" t="s">
        <v>51</v>
      </c>
      <c r="B12" s="44">
        <v>179</v>
      </c>
      <c r="C12" s="45">
        <v>25</v>
      </c>
      <c r="D12" s="47">
        <v>0</v>
      </c>
      <c r="E12" s="47">
        <v>1</v>
      </c>
    </row>
    <row r="13" spans="1:5" x14ac:dyDescent="0.25">
      <c r="A13" s="55" t="s">
        <v>26</v>
      </c>
      <c r="B13" s="44">
        <v>4245</v>
      </c>
      <c r="C13" s="45">
        <v>427</v>
      </c>
      <c r="D13" s="47">
        <v>4</v>
      </c>
      <c r="E13" s="47">
        <v>12</v>
      </c>
    </row>
    <row r="14" spans="1:5" x14ac:dyDescent="0.25">
      <c r="A14" s="55" t="s">
        <v>20</v>
      </c>
      <c r="B14" s="44">
        <v>1969</v>
      </c>
      <c r="C14" s="45">
        <v>260</v>
      </c>
      <c r="D14" s="47">
        <v>8</v>
      </c>
      <c r="E14" s="47">
        <v>9</v>
      </c>
    </row>
    <row r="15" spans="1:5" x14ac:dyDescent="0.25">
      <c r="A15" s="55" t="s">
        <v>52</v>
      </c>
      <c r="B15" s="44">
        <v>351</v>
      </c>
      <c r="C15" s="45">
        <v>25</v>
      </c>
      <c r="D15" s="47">
        <v>0</v>
      </c>
      <c r="E15" s="47">
        <v>0</v>
      </c>
    </row>
    <row r="16" spans="1:5" x14ac:dyDescent="0.25">
      <c r="A16" s="55" t="s">
        <v>53</v>
      </c>
      <c r="B16" s="44">
        <v>298</v>
      </c>
      <c r="C16" s="45">
        <v>28</v>
      </c>
      <c r="D16" s="47">
        <v>1</v>
      </c>
      <c r="E16" s="47">
        <v>1</v>
      </c>
    </row>
    <row r="17" spans="1:5" x14ac:dyDescent="0.25">
      <c r="A17" s="55" t="s">
        <v>54</v>
      </c>
      <c r="B17" s="44">
        <v>3123</v>
      </c>
      <c r="C17" s="45">
        <v>327</v>
      </c>
      <c r="D17" s="47">
        <v>3</v>
      </c>
      <c r="E17" s="47">
        <v>0</v>
      </c>
    </row>
    <row r="18" spans="1:5" x14ac:dyDescent="0.25">
      <c r="A18" s="55" t="s">
        <v>55</v>
      </c>
      <c r="B18" s="44">
        <v>1511</v>
      </c>
      <c r="C18" s="45">
        <v>156</v>
      </c>
      <c r="D18" s="47">
        <v>2</v>
      </c>
      <c r="E18" s="47">
        <v>3</v>
      </c>
    </row>
    <row r="19" spans="1:5" x14ac:dyDescent="0.25">
      <c r="A19" s="55" t="s">
        <v>21</v>
      </c>
      <c r="B19" s="44">
        <v>825</v>
      </c>
      <c r="C19" s="45">
        <v>62</v>
      </c>
      <c r="D19" s="47">
        <v>4</v>
      </c>
      <c r="E19" s="47">
        <v>2</v>
      </c>
    </row>
    <row r="20" spans="1:5" x14ac:dyDescent="0.25">
      <c r="A20" s="55" t="s">
        <v>33</v>
      </c>
      <c r="B20" s="44">
        <v>770</v>
      </c>
      <c r="C20" s="45">
        <v>74</v>
      </c>
      <c r="D20" s="47">
        <v>3</v>
      </c>
      <c r="E20" s="47">
        <v>0</v>
      </c>
    </row>
    <row r="21" spans="1:5" x14ac:dyDescent="0.25">
      <c r="A21" s="55" t="s">
        <v>19</v>
      </c>
      <c r="B21" s="44">
        <v>1115</v>
      </c>
      <c r="C21" s="45">
        <v>144</v>
      </c>
      <c r="D21" s="47">
        <v>11</v>
      </c>
      <c r="E21" s="47">
        <v>3</v>
      </c>
    </row>
    <row r="22" spans="1:5" x14ac:dyDescent="0.25">
      <c r="A22" s="55" t="s">
        <v>56</v>
      </c>
      <c r="B22" s="44">
        <v>1148</v>
      </c>
      <c r="C22" s="45">
        <v>150</v>
      </c>
      <c r="D22" s="47">
        <v>8</v>
      </c>
      <c r="E22" s="47">
        <v>1</v>
      </c>
    </row>
    <row r="23" spans="1:5" x14ac:dyDescent="0.25">
      <c r="A23" s="55" t="s">
        <v>41</v>
      </c>
      <c r="B23" s="44">
        <v>358</v>
      </c>
      <c r="C23" s="45">
        <v>32</v>
      </c>
      <c r="D23" s="47">
        <v>4</v>
      </c>
      <c r="E23" s="47">
        <v>12</v>
      </c>
    </row>
    <row r="24" spans="1:5" x14ac:dyDescent="0.25">
      <c r="A24" s="55" t="s">
        <v>40</v>
      </c>
      <c r="B24" s="44">
        <v>1406</v>
      </c>
      <c r="C24" s="45">
        <v>149</v>
      </c>
      <c r="D24" s="47">
        <v>5</v>
      </c>
      <c r="E24" s="47">
        <v>4</v>
      </c>
    </row>
    <row r="25" spans="1:5" x14ac:dyDescent="0.25">
      <c r="A25" s="55" t="s">
        <v>39</v>
      </c>
      <c r="B25" s="44">
        <v>1478</v>
      </c>
      <c r="C25" s="45">
        <v>138</v>
      </c>
      <c r="D25" s="47">
        <v>15</v>
      </c>
      <c r="E25" s="47">
        <v>15</v>
      </c>
    </row>
    <row r="26" spans="1:5" x14ac:dyDescent="0.25">
      <c r="A26" s="55" t="s">
        <v>43</v>
      </c>
      <c r="B26" s="44">
        <v>2813</v>
      </c>
      <c r="C26" s="45">
        <v>288</v>
      </c>
      <c r="D26" s="47">
        <v>2</v>
      </c>
      <c r="E26" s="47">
        <v>6</v>
      </c>
    </row>
    <row r="27" spans="1:5" x14ac:dyDescent="0.25">
      <c r="A27" s="55" t="s">
        <v>57</v>
      </c>
      <c r="B27" s="44">
        <v>1338</v>
      </c>
      <c r="C27" s="45">
        <v>128</v>
      </c>
      <c r="D27" s="47">
        <v>8</v>
      </c>
      <c r="E27" s="47">
        <v>0</v>
      </c>
    </row>
    <row r="28" spans="1:5" x14ac:dyDescent="0.25">
      <c r="A28" s="55" t="s">
        <v>23</v>
      </c>
      <c r="B28" s="44">
        <v>664</v>
      </c>
      <c r="C28" s="45">
        <v>100</v>
      </c>
      <c r="D28" s="47">
        <v>2</v>
      </c>
      <c r="E28" s="47">
        <v>5</v>
      </c>
    </row>
    <row r="29" spans="1:5" x14ac:dyDescent="0.25">
      <c r="A29" s="55" t="s">
        <v>58</v>
      </c>
      <c r="B29" s="44">
        <v>1393</v>
      </c>
      <c r="C29" s="45">
        <v>161</v>
      </c>
      <c r="D29" s="47">
        <v>10</v>
      </c>
      <c r="E29" s="47">
        <v>5</v>
      </c>
    </row>
    <row r="30" spans="1:5" x14ac:dyDescent="0.25">
      <c r="A30" s="55" t="s">
        <v>59</v>
      </c>
      <c r="B30" s="44">
        <v>271</v>
      </c>
      <c r="C30" s="45">
        <v>25</v>
      </c>
      <c r="D30" s="47">
        <v>2</v>
      </c>
      <c r="E30" s="47">
        <v>3</v>
      </c>
    </row>
    <row r="31" spans="1:5" x14ac:dyDescent="0.25">
      <c r="A31" s="55" t="s">
        <v>18</v>
      </c>
      <c r="B31" s="44">
        <v>532</v>
      </c>
      <c r="C31" s="45">
        <v>44</v>
      </c>
      <c r="D31" s="47">
        <v>1</v>
      </c>
      <c r="E31" s="47">
        <v>1</v>
      </c>
    </row>
    <row r="32" spans="1:5" x14ac:dyDescent="0.25">
      <c r="A32" s="55" t="s">
        <v>60</v>
      </c>
      <c r="B32" s="44">
        <v>687</v>
      </c>
      <c r="C32" s="45">
        <v>61</v>
      </c>
      <c r="D32" s="47">
        <v>0</v>
      </c>
      <c r="E32" s="47">
        <v>1</v>
      </c>
    </row>
    <row r="33" spans="1:5" x14ac:dyDescent="0.25">
      <c r="A33" s="55" t="s">
        <v>34</v>
      </c>
      <c r="B33" s="44">
        <v>295</v>
      </c>
      <c r="C33" s="45">
        <v>27</v>
      </c>
      <c r="D33" s="47">
        <v>6</v>
      </c>
      <c r="E33" s="47">
        <v>3</v>
      </c>
    </row>
    <row r="34" spans="1:5" x14ac:dyDescent="0.25">
      <c r="A34" s="55" t="s">
        <v>37</v>
      </c>
      <c r="B34" s="44">
        <v>2010</v>
      </c>
      <c r="C34" s="45">
        <v>169</v>
      </c>
      <c r="D34" s="47">
        <v>3</v>
      </c>
      <c r="E34" s="47">
        <v>2</v>
      </c>
    </row>
    <row r="35" spans="1:5" x14ac:dyDescent="0.25">
      <c r="A35" s="55" t="s">
        <v>61</v>
      </c>
      <c r="B35" s="44">
        <v>499</v>
      </c>
      <c r="C35" s="45">
        <v>63</v>
      </c>
      <c r="D35" s="47">
        <v>10</v>
      </c>
      <c r="E35" s="47">
        <v>5</v>
      </c>
    </row>
    <row r="36" spans="1:5" x14ac:dyDescent="0.25">
      <c r="A36" s="55" t="s">
        <v>31</v>
      </c>
      <c r="B36" s="44">
        <v>4918</v>
      </c>
      <c r="C36" s="45">
        <v>514</v>
      </c>
      <c r="D36" s="47">
        <v>24</v>
      </c>
      <c r="E36" s="47">
        <v>2</v>
      </c>
    </row>
    <row r="37" spans="1:5" x14ac:dyDescent="0.25">
      <c r="A37" s="55" t="s">
        <v>29</v>
      </c>
      <c r="B37" s="44">
        <v>2195</v>
      </c>
      <c r="C37" s="45">
        <v>252</v>
      </c>
      <c r="D37" s="47">
        <v>7</v>
      </c>
      <c r="E37" s="47">
        <v>8</v>
      </c>
    </row>
    <row r="38" spans="1:5" x14ac:dyDescent="0.25">
      <c r="A38" s="55" t="s">
        <v>62</v>
      </c>
      <c r="B38" s="44">
        <v>205</v>
      </c>
      <c r="C38" s="45">
        <v>25</v>
      </c>
      <c r="D38" s="47">
        <v>0</v>
      </c>
      <c r="E38" s="47">
        <v>2</v>
      </c>
    </row>
    <row r="39" spans="1:5" x14ac:dyDescent="0.25">
      <c r="A39" s="55" t="s">
        <v>63</v>
      </c>
      <c r="B39" s="44">
        <v>2952</v>
      </c>
      <c r="C39" s="45">
        <v>320</v>
      </c>
      <c r="D39" s="47">
        <v>3</v>
      </c>
      <c r="E39" s="47">
        <v>5</v>
      </c>
    </row>
    <row r="40" spans="1:5" x14ac:dyDescent="0.25">
      <c r="A40" s="55" t="s">
        <v>35</v>
      </c>
      <c r="B40" s="44">
        <v>1046</v>
      </c>
      <c r="C40" s="45">
        <v>117</v>
      </c>
      <c r="D40" s="47">
        <v>10</v>
      </c>
      <c r="E40" s="47">
        <v>2</v>
      </c>
    </row>
    <row r="41" spans="1:5" x14ac:dyDescent="0.25">
      <c r="A41" s="55" t="s">
        <v>64</v>
      </c>
      <c r="B41" s="44">
        <v>834</v>
      </c>
      <c r="C41" s="45">
        <v>86</v>
      </c>
      <c r="D41" s="47">
        <v>2</v>
      </c>
      <c r="E41" s="47">
        <v>2</v>
      </c>
    </row>
    <row r="42" spans="1:5" x14ac:dyDescent="0.25">
      <c r="A42" s="55" t="s">
        <v>17</v>
      </c>
      <c r="B42" s="44">
        <v>3218</v>
      </c>
      <c r="C42" s="45">
        <v>300</v>
      </c>
      <c r="D42" s="47">
        <v>9</v>
      </c>
      <c r="E42" s="47">
        <v>19</v>
      </c>
    </row>
    <row r="43" spans="1:5" x14ac:dyDescent="0.25">
      <c r="A43" s="55" t="s">
        <v>28</v>
      </c>
      <c r="B43" s="44">
        <v>244</v>
      </c>
      <c r="C43" s="45">
        <v>25</v>
      </c>
      <c r="D43" s="48">
        <v>3</v>
      </c>
      <c r="E43" s="47">
        <v>2</v>
      </c>
    </row>
    <row r="44" spans="1:5" x14ac:dyDescent="0.25">
      <c r="A44" s="55" t="s">
        <v>16</v>
      </c>
      <c r="B44" s="44">
        <v>1103</v>
      </c>
      <c r="C44" s="45">
        <v>135</v>
      </c>
      <c r="D44" s="48">
        <v>9</v>
      </c>
      <c r="E44" s="48">
        <v>6</v>
      </c>
    </row>
    <row r="45" spans="1:5" x14ac:dyDescent="0.25">
      <c r="A45" s="55" t="s">
        <v>30</v>
      </c>
      <c r="B45" s="44">
        <v>222</v>
      </c>
      <c r="C45" s="45">
        <v>25</v>
      </c>
      <c r="D45" s="48">
        <v>3</v>
      </c>
      <c r="E45" s="48">
        <v>5</v>
      </c>
    </row>
    <row r="46" spans="1:5" x14ac:dyDescent="0.25">
      <c r="A46" s="55" t="s">
        <v>24</v>
      </c>
      <c r="B46" s="44">
        <v>1497</v>
      </c>
      <c r="C46" s="45">
        <v>176</v>
      </c>
      <c r="D46" s="48">
        <v>7</v>
      </c>
      <c r="E46" s="48">
        <v>2</v>
      </c>
    </row>
    <row r="47" spans="1:5" x14ac:dyDescent="0.25">
      <c r="A47" s="55" t="s">
        <v>65</v>
      </c>
      <c r="B47" s="44">
        <v>5265</v>
      </c>
      <c r="C47" s="45">
        <v>628</v>
      </c>
      <c r="D47" s="48">
        <v>21</v>
      </c>
      <c r="E47" s="48">
        <v>8</v>
      </c>
    </row>
    <row r="48" spans="1:5" x14ac:dyDescent="0.25">
      <c r="A48" s="55" t="s">
        <v>66</v>
      </c>
      <c r="B48" s="44">
        <v>588</v>
      </c>
      <c r="C48" s="45">
        <v>46</v>
      </c>
      <c r="D48" s="48">
        <v>2</v>
      </c>
      <c r="E48" s="48">
        <v>2</v>
      </c>
    </row>
    <row r="49" spans="1:5" x14ac:dyDescent="0.25">
      <c r="A49" s="55" t="s">
        <v>22</v>
      </c>
      <c r="B49" s="44">
        <v>184</v>
      </c>
      <c r="C49" s="45">
        <v>25</v>
      </c>
      <c r="D49" s="48">
        <v>7</v>
      </c>
      <c r="E49" s="47">
        <v>3</v>
      </c>
    </row>
    <row r="50" spans="1:5" x14ac:dyDescent="0.25">
      <c r="A50" s="55" t="s">
        <v>32</v>
      </c>
      <c r="B50" s="44">
        <v>1907</v>
      </c>
      <c r="C50" s="45">
        <v>212</v>
      </c>
      <c r="D50" s="48">
        <v>16</v>
      </c>
      <c r="E50" s="47">
        <v>16</v>
      </c>
    </row>
    <row r="51" spans="1:5" x14ac:dyDescent="0.25">
      <c r="A51" s="55" t="s">
        <v>67</v>
      </c>
      <c r="B51" s="44">
        <v>1458</v>
      </c>
      <c r="C51" s="45">
        <v>139</v>
      </c>
      <c r="D51" s="48">
        <v>7</v>
      </c>
      <c r="E51" s="47">
        <v>2</v>
      </c>
    </row>
    <row r="52" spans="1:5" x14ac:dyDescent="0.25">
      <c r="A52" s="55" t="s">
        <v>42</v>
      </c>
      <c r="B52" s="44">
        <v>484</v>
      </c>
      <c r="C52" s="45">
        <v>55</v>
      </c>
      <c r="D52" s="48">
        <v>10</v>
      </c>
      <c r="E52" s="48">
        <v>22</v>
      </c>
    </row>
    <row r="53" spans="1:5" x14ac:dyDescent="0.25">
      <c r="A53" s="55" t="s">
        <v>36</v>
      </c>
      <c r="B53" s="44">
        <v>1409</v>
      </c>
      <c r="C53" s="45">
        <v>120</v>
      </c>
      <c r="D53" s="48">
        <v>4</v>
      </c>
      <c r="E53" s="48">
        <v>2</v>
      </c>
    </row>
    <row r="54" spans="1:5" x14ac:dyDescent="0.25">
      <c r="A54" s="55" t="s">
        <v>38</v>
      </c>
      <c r="B54" s="44">
        <v>132</v>
      </c>
      <c r="C54" s="45">
        <v>25</v>
      </c>
      <c r="D54" s="48">
        <v>4</v>
      </c>
      <c r="E54" s="48">
        <v>2</v>
      </c>
    </row>
    <row r="55" spans="1:5" x14ac:dyDescent="0.25">
      <c r="A55" s="55" t="s">
        <v>45</v>
      </c>
      <c r="B55" s="44">
        <v>945</v>
      </c>
      <c r="C55" s="45">
        <v>863</v>
      </c>
      <c r="D55" s="48">
        <v>12</v>
      </c>
      <c r="E55" s="48">
        <v>0</v>
      </c>
    </row>
    <row r="56" spans="1:5" x14ac:dyDescent="0.25">
      <c r="A56" s="55" t="s">
        <v>68</v>
      </c>
      <c r="B56" s="49"/>
      <c r="C56" s="45">
        <v>14</v>
      </c>
      <c r="D56" s="47">
        <v>5</v>
      </c>
      <c r="E56" s="47">
        <v>1</v>
      </c>
    </row>
    <row r="57" spans="1:5" x14ac:dyDescent="0.25">
      <c r="A57" s="55" t="s">
        <v>69</v>
      </c>
      <c r="B57" s="49"/>
      <c r="C57" s="45">
        <v>16</v>
      </c>
      <c r="D57" s="47">
        <v>2</v>
      </c>
      <c r="E57" s="47">
        <v>0</v>
      </c>
    </row>
    <row r="58" spans="1:5" x14ac:dyDescent="0.25">
      <c r="A58" s="55" t="s">
        <v>70</v>
      </c>
      <c r="B58" s="49"/>
      <c r="C58" s="45">
        <v>25</v>
      </c>
      <c r="D58" s="47">
        <v>0</v>
      </c>
      <c r="E58" s="47">
        <v>0</v>
      </c>
    </row>
    <row r="59" spans="1:5" x14ac:dyDescent="0.25">
      <c r="A59" s="55" t="s">
        <v>71</v>
      </c>
      <c r="B59" s="49"/>
      <c r="C59" s="45">
        <v>20</v>
      </c>
      <c r="D59" s="47">
        <v>2</v>
      </c>
      <c r="E59" s="47">
        <v>0</v>
      </c>
    </row>
  </sheetData>
  <mergeCells count="1">
    <mergeCell ref="D1:E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OZ Supporting Grants</vt:lpstr>
      <vt:lpstr>State Level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Jason (Federal)</dc:creator>
  <cp:lastModifiedBy>Todd, Alec (Federal)</cp:lastModifiedBy>
  <dcterms:created xsi:type="dcterms:W3CDTF">2019-07-19T19:43:09Z</dcterms:created>
  <dcterms:modified xsi:type="dcterms:W3CDTF">2021-01-21T21:17:01Z</dcterms:modified>
</cp:coreProperties>
</file>